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ns005\101_総務課\12財政\00庶務\Ｈ30\送付資料一式（財政状況資料集）_0301\【財政状況資料集】_213837_安八町_2017\"/>
    </mc:Choice>
  </mc:AlternateContent>
  <bookViews>
    <workbookView xWindow="0" yWindow="0" windowWidth="20490" windowHeight="7755" tabRatio="679"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<sst xmlns="http://schemas.openxmlformats.org/spreadsheetml/2006/main" count="1125" uniqueCount="608">
  <si>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</si>
  <si>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</si>
  <si>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</si>
  <si>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</si>
  <si>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</si>
  <si>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</si>
  <si>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</si>
  <si>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</si>
  <si>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</si>
  <si>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</si>
  <si>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</si>
  <si>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</si>
  <si>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</si>
  <si>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</si>
  <si>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</si>
  <si>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</si>
  <si>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</si>
  <si>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</si>
  <si>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</si>
  <si>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</si>
  <si>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</si>
  <si>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</si>
  <si>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</si>
  <si>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</si>
  <si>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</si>
  <si>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</si>
  <si>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</si>
  <si>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</si>
  <si>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</si>
  <si>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</si>
  <si>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</si>
  <si>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</si>
  <si>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</si>
  <si>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</si>
  <si>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</si>
  <si>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</si>
  <si>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</si>
  <si>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</si>
  <si>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</si>
  <si>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</si>
  <si>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</si>
  <si>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</si>
  <si>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</si>
  <si>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</si>
  <si>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</si>
  <si>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</si>
  <si>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</si>
  <si>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</si>
  <si>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</si>
  <si>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</si>
  <si>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</si>
  <si>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</si>
  <si>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</si>
  <si>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</si>
  <si>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</si>
  <si>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</si>
  <si>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</si>
  <si>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</si>
  <si>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</si>
  <si>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</si>
  <si>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</si>
  <si>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</si>
  <si>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</si>
  <si>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</si>
  <si>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</si>
  <si>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</si>
  <si>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</si>
  <si>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</si>
  <si>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</si>
  <si>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</si>
  <si>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</si>
  <si>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</si>
  <si>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</si>
  <si>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</si>
  <si>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</si>
  <si>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</si>
  <si>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</si>
  <si>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</si>
  <si>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</si>
  <si>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</si>
  <si>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</si>
  <si>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</si>
  <si>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</si>
  <si>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</si>
  <si>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</si>
  <si>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</si>
  <si>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</si>
  <si>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</si>
  <si>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</si>
  <si>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</si>
  <si>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</si>
  <si>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</si>
  <si>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</si>
  <si>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</si>
  <si>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</si>
  <si>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</si>
  <si>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</si>
  <si>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</si>
  <si>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</si>
  <si>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</si>
  <si>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</si>
  <si>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</si>
  <si>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</si>
  <si>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</si>
  <si>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</si>
  <si>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</si>
  <si>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</si>
  <si>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</si>
  <si>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</si>
  <si>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</si>
  <si>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</si>
  <si>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</si>
  <si>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</si>
  <si>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</si>
  <si>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</si>
  <si>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</si>
  <si>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</si>
  <si>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</si>
  <si>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</si>
  <si>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</si>
  <si>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</si>
  <si>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</si>
  <si>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</si>
  <si>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</si>
  <si>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</si>
  <si>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</si>
  <si>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</si>
  <si>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</si>
  <si>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</si>
  <si>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</si>
  <si>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</si>
  <si>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</si>
  <si>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</si>
  <si>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</si>
  <si>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</si>
  <si>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</si>
  <si>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</si>
  <si>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</si>
  <si>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</si>
  <si>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</si>
  <si>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</si>
  <si>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</si>
  <si>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</si>
  <si>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</si>
  <si>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</si>
  <si>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</si>
  <si>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</si>
  <si>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</si>
  <si>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</si>
  <si>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</si>
  <si>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</si>
  <si>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</si>
  <si>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</si>
  <si>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</si>
  <si>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</si>
  <si>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</si>
  <si>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</si>
  <si>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</si>
  <si>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</si>
  <si>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</si>
  <si>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</si>
  <si>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</si>
  <si>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</si>
  <si>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</si>
  <si>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</si>
  <si>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</si>
  <si>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</si>
  <si>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</si>
  <si>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</si>
  <si>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</si>
  <si>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</si>
  <si>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</si>
  <si>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</si>
  <si>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</si>
  <si>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</si>
  <si>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</si>
  <si>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</si>
  <si>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</si>
  <si>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</si>
  <si>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</si>
  <si>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</si>
  <si>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</si>
  <si>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</si>
  <si>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</si>
  <si>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</si>
  <si>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</si>
  <si>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</si>
  <si>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</si>
  <si>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</si>
  <si>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</si>
  <si>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</si>
  <si>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</si>
  <si>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</si>
  <si>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</si>
  <si>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</si>
  <si>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</si>
  <si>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</si>
  <si>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</si>
  <si>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</si>
  <si>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</si>
  <si>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</si>
  <si>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</si>
  <si>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</si>
  <si>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</si>
  <si>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</si>
  <si>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</si>
  <si>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</si>
  <si>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</si>
  <si>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</si>
  <si>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</si>
  <si>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岐阜県安八町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</si>
  <si>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</si>
  <si>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</si>
  <si>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</si>
  <si>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</si>
  <si>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</si>
  <si>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</si>
  <si>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</si>
  <si>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</si>
  <si>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</si>
  <si>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</si>
  <si>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</si>
  <si>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</si>
  <si>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</si>
  <si>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</si>
  <si>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</si>
  <si>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</si>
  <si>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</si>
  <si>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</si>
  <si>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</si>
  <si>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</si>
  <si>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</si>
  <si>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</si>
  <si>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</si>
  <si>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</si>
  <si>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</si>
  <si>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</si>
  <si>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</si>
  <si>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</si>
  <si>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</si>
  <si>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</si>
  <si>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</si>
  <si>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</si>
  <si>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</si>
  <si>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</si>
  <si>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</si>
  <si>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</si>
  <si>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</si>
  <si>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</si>
  <si>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</si>
  <si>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</si>
  <si>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</si>
  <si>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</si>
  <si>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</si>
  <si>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</si>
  <si>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</si>
  <si>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</si>
  <si>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</si>
  <si>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</si>
  <si>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</si>
  <si>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</si>
  <si>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</si>
  <si>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</si>
  <si>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</si>
  <si>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</si>
  <si>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</si>
  <si>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</si>
  <si>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</si>
  <si>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</si>
  <si>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</si>
  <si>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</si>
  <si>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</si>
  <si>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</si>
  <si>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</si>
  <si>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</si>
  <si>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</si>
  <si>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</si>
  <si>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</si>
  <si>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</si>
  <si>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</si>
  <si>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</si>
  <si>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</si>
  <si>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</si>
  <si>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</si>
  <si>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</si>
  <si>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</si>
  <si>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</si>
  <si>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</si>
  <si>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</si>
  <si>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</si>
  <si>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</si>
  <si>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</si>
  <si>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</si>
  <si>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</si>
  <si>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</si>
  <si>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</si>
  <si>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</si>
  <si>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</si>
  <si>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</si>
  <si>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</si>
  <si>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</si>
  <si>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</si>
  <si>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</si>
  <si>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</si>
  <si>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</si>
  <si>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</si>
  <si>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</si>
  <si>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</si>
  <si>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</si>
  <si>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</si>
  <si>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</si>
  <si>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</si>
  <si>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</si>
  <si>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</si>
  <si>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</si>
  <si>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</si>
  <si>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</si>
  <si>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</si>
  <si>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</si>
  <si>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</si>
  <si>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</si>
  <si>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</si>
  <si>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</si>
  <si>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</si>
  <si>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</si>
  <si>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</si>
  <si>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</si>
  <si>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</si>
  <si>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</si>
  <si>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</si>
  <si>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</si>
  <si>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</si>
  <si>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</si>
  <si>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</si>
  <si>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</si>
  <si>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</si>
  <si>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</si>
  <si>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</si>
  <si>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</si>
  <si>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</si>
  <si>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</si>
  <si>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</si>
  <si>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</si>
  <si>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</si>
  <si>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</si>
  <si>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</si>
  <si>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</si>
  <si>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</si>
  <si>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</si>
  <si>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</si>
  <si>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</si>
  <si>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</si>
  <si>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</si>
  <si>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</si>
  <si>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</si>
  <si>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</si>
  <si>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</si>
  <si>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</si>
  <si>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</si>
  <si>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岐阜県安八町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</si>
  <si>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</si>
  <si>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</si>
  <si>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</si>
  <si>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</si>
  <si>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</si>
  <si>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</si>
  <si>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</si>
  <si>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</si>
  <si>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</si>
  <si>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</si>
  <si>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</si>
  <si>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</si>
  <si>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</si>
  <si>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</si>
  <si>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</si>
  <si>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</si>
  <si>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</si>
  <si>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</si>
  <si>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</si>
  <si>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</si>
  <si>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</si>
  <si>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</si>
  <si>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</si>
  <si>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</si>
  <si>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</si>
  <si>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</si>
  <si>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</si>
  <si>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</si>
  <si>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</si>
  <si>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</si>
  <si>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</si>
  <si>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</si>
  <si>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</si>
  <si>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</si>
  <si>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</si>
  <si>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</si>
  <si>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</si>
  <si>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</si>
  <si>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</si>
  <si>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</si>
  <si>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</si>
  <si>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</si>
  <si>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</si>
  <si>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</si>
  <si>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</si>
  <si>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</si>
  <si>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</si>
  <si>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</si>
  <si>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</si>
  <si>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</si>
  <si>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</si>
  <si>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</si>
  <si>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</si>
  <si>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</si>
  <si>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</si>
  <si>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</si>
  <si>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</si>
  <si>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</si>
  <si>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</si>
  <si>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</si>
  <si>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</si>
  <si>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</si>
  <si>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</si>
  <si>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</si>
  <si>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</si>
  <si>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</si>
  <si>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</si>
  <si>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</si>
  <si>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</si>
  <si>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</si>
  <si>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</si>
  <si>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</si>
  <si>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</si>
  <si>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</si>
  <si>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</si>
  <si>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</si>
  <si>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</si>
  <si>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</si>
  <si>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</si>
  <si>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</si>
  <si>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</si>
  <si>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</si>
  <si>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</si>
  <si>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</si>
  <si>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</si>
  <si>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</si>
  <si>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</si>
  <si>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</si>
  <si>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</si>
  <si>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</si>
  <si>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</si>
  <si>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</si>
  <si>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</si>
  <si>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</si>
  <si>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</si>
  <si>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</si>
  <si>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</si>
  <si>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</si>
  <si>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</si>
  <si>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</si>
  <si>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</si>
  <si>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</si>
  <si>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</si>
  <si>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</si>
  <si>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</si>
  <si>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</si>
  <si>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</si>
  <si>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t>
    <phoneticPr fontId="5"/>
  </si>
  <si>
    <t>-</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</si>
  <si>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</si>
  <si>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</si>
  <si>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</si>
  <si>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</si>
  <si>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</si>
  <si>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</si>
  <si>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</si>
  <si>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</si>
  <si>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</si>
  <si>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</si>
  <si>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</si>
  <si>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</si>
  <si>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</si>
  <si>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</si>
  <si>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</si>
  <si>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</si>
  <si>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</si>
  <si>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</si>
  <si>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</si>
  <si>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</si>
  <si>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</si>
  <si>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</si>
  <si>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</si>
  <si>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</si>
  <si>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</si>
  <si>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</si>
  <si>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</si>
  <si>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</si>
  <si>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</si>
  <si>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</si>
  <si>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</si>
  <si>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</si>
  <si>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</si>
  <si>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</si>
  <si>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</si>
  <si>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</si>
  <si>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</si>
  <si>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</si>
  <si>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</si>
  <si>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</si>
  <si>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</si>
  <si>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</si>
  <si>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</si>
  <si>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</si>
  <si>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</si>
  <si>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</si>
  <si>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</si>
  <si>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</si>
  <si>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</si>
  <si>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</si>
  <si>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</si>
  <si>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</si>
  <si>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</si>
  <si>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</si>
  <si>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</si>
  <si>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</si>
  <si>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</si>
  <si>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</si>
  <si>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</si>
  <si>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</si>
  <si>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</si>
  <si>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</si>
  <si>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</si>
  <si>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</si>
  <si>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</si>
  <si>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</si>
  <si>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</si>
  <si>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</si>
  <si>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</si>
  <si>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</si>
  <si>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</si>
  <si>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</si>
  <si>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</si>
  <si>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</si>
  <si>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</si>
  <si>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</si>
  <si>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</si>
  <si>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</si>
  <si>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</si>
  <si>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</si>
  <si>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</si>
  <si>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</si>
  <si>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</si>
  <si>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</si>
  <si>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</si>
  <si>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</si>
  <si>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</si>
  <si>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</si>
  <si>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</si>
  <si>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7.06</t>
  </si>
  <si>
    <t>▲ 3.74</t>
  </si>
  <si>
    <t>▲ 0.43</t>
  </si>
  <si>
    <t>▲ 6.85</t>
  </si>
  <si>
    <t>▲ 5.26</t>
  </si>
  <si>
    <t>水道事業会計</t>
  </si>
  <si>
    <t>一般会計</t>
  </si>
  <si>
    <t>国民健康保険特別会計</t>
  </si>
  <si>
    <t>公共下水道事業特別会計</t>
  </si>
  <si>
    <t>後期高齢者医療特別会計</t>
  </si>
  <si>
    <t>その他会計（赤字）</t>
  </si>
  <si>
    <t>その他会計（黒字）</t>
  </si>
  <si>
    <t>大垣衛生施設組合</t>
    <rPh sb="0" eb="2">
      <t>オオガキ</t>
    </rPh>
    <rPh sb="2" eb="4">
      <t>エイセイ</t>
    </rPh>
    <rPh sb="4" eb="6">
      <t>シセツ</t>
    </rPh>
    <rPh sb="6" eb="8">
      <t>クミアイ</t>
    </rPh>
    <phoneticPr fontId="2"/>
  </si>
  <si>
    <t>大垣市安八郡安八町東安中学校組合</t>
    <rPh sb="0" eb="3">
      <t>オオガキシ</t>
    </rPh>
    <rPh sb="3" eb="6">
      <t>アンパチグン</t>
    </rPh>
    <rPh sb="6" eb="9">
      <t>アンパチチョウ</t>
    </rPh>
    <rPh sb="9" eb="10">
      <t>トウ</t>
    </rPh>
    <rPh sb="10" eb="11">
      <t>アン</t>
    </rPh>
    <rPh sb="11" eb="14">
      <t>チュウガッコウ</t>
    </rPh>
    <rPh sb="14" eb="16">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</si>
  <si>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</si>
  <si>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</si>
  <si>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</si>
  <si>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</si>
  <si>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安八郡広域連合</t>
    <rPh sb="0" eb="3">
      <t>アンパチグン</t>
    </rPh>
    <rPh sb="3" eb="5">
      <t>コウイキ</t>
    </rPh>
    <rPh sb="5" eb="7">
      <t>レンゴウ</t>
    </rPh>
    <phoneticPr fontId="2"/>
  </si>
  <si>
    <t>後期高齢者医療連合（一般会計）</t>
    <rPh sb="0" eb="2">
      <t>コウキ</t>
    </rPh>
    <rPh sb="2" eb="5">
      <t>コウレイシャ</t>
    </rPh>
    <rPh sb="5" eb="7">
      <t>イリョウ</t>
    </rPh>
    <rPh sb="7" eb="9">
      <t>レンゴウ</t>
    </rPh>
    <rPh sb="10" eb="12">
      <t>イッパン</t>
    </rPh>
    <rPh sb="12" eb="14">
      <t>カイケイ</t>
    </rPh>
    <phoneticPr fontId="2"/>
  </si>
  <si>
    <t>後期高齢者医療連合（特別会計）</t>
    <rPh sb="0" eb="2">
      <t>コウキ</t>
    </rPh>
    <rPh sb="2" eb="5">
      <t>コウレイシャ</t>
    </rPh>
    <rPh sb="5" eb="7">
      <t>イリョウ</t>
    </rPh>
    <rPh sb="7" eb="9">
      <t>レンゴウ</t>
    </rPh>
    <rPh sb="10" eb="12">
      <t>トクベツ</t>
    </rPh>
    <rPh sb="12" eb="14">
      <t>カイケイ</t>
    </rPh>
    <phoneticPr fontId="2"/>
  </si>
  <si>
    <t>岐阜県市町村会館組合</t>
    <rPh sb="0" eb="3">
      <t>ギフケン</t>
    </rPh>
    <rPh sb="3" eb="5">
      <t>シチョウ</t>
    </rPh>
    <rPh sb="5" eb="6">
      <t>ソン</t>
    </rPh>
    <rPh sb="6" eb="8">
      <t>カイカン</t>
    </rPh>
    <rPh sb="8" eb="10">
      <t>クミアイ</t>
    </rPh>
    <phoneticPr fontId="2"/>
  </si>
  <si>
    <t>岐阜県市町村職員退職手当組合</t>
    <rPh sb="0" eb="3">
      <t>ギフケン</t>
    </rPh>
    <rPh sb="3" eb="5">
      <t>シチョウ</t>
    </rPh>
    <rPh sb="5" eb="6">
      <t>ソン</t>
    </rPh>
    <rPh sb="6" eb="8">
      <t>ショクイン</t>
    </rPh>
    <rPh sb="8" eb="10">
      <t>タイショク</t>
    </rPh>
    <rPh sb="10" eb="12">
      <t>テアテ</t>
    </rPh>
    <rPh sb="12" eb="14">
      <t>クミアイ</t>
    </rPh>
    <phoneticPr fontId="2"/>
  </si>
  <si>
    <t>-</t>
    <phoneticPr fontId="2"/>
  </si>
  <si>
    <t>基金から430百万円繰入</t>
    <rPh sb="0" eb="2">
      <t>キキン</t>
    </rPh>
    <rPh sb="7" eb="10">
      <t>ヒャクマンエン</t>
    </rPh>
    <rPh sb="10" eb="12">
      <t>クリイレ</t>
    </rPh>
    <phoneticPr fontId="2"/>
  </si>
  <si>
    <t>○</t>
    <phoneticPr fontId="2"/>
  </si>
  <si>
    <t>安八町土地開発公社</t>
    <rPh sb="0" eb="3">
      <t>アンパチチョウ</t>
    </rPh>
    <rPh sb="3" eb="5">
      <t>トチ</t>
    </rPh>
    <rPh sb="5" eb="7">
      <t>カイハツ</t>
    </rPh>
    <rPh sb="7" eb="9">
      <t>コウシャ</t>
    </rPh>
    <phoneticPr fontId="2"/>
  </si>
  <si>
    <t>-</t>
    <phoneticPr fontId="2"/>
  </si>
  <si>
    <t>-</t>
    <phoneticPr fontId="2"/>
  </si>
  <si>
    <t>スマートインターチェンジ建設基金</t>
    <phoneticPr fontId="11"/>
  </si>
  <si>
    <t>地域福祉基金</t>
    <phoneticPr fontId="11"/>
  </si>
  <si>
    <t>ふるさと基金</t>
    <phoneticPr fontId="2"/>
  </si>
  <si>
    <t>ふるさと農村活性化基金</t>
    <phoneticPr fontId="2"/>
  </si>
  <si>
    <t>あすわ苑</t>
    <rPh sb="3" eb="4">
      <t>エン</t>
    </rPh>
    <phoneticPr fontId="2"/>
  </si>
  <si>
    <t>-</t>
    <phoneticPr fontId="2"/>
  </si>
  <si>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</si>
  <si>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</si>
  <si>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</si>
  <si>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</si>
  <si>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</si>
  <si>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</si>
  <si>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</si>
  <si>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</si>
  <si>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</si>
  <si>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</si>
  <si>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</si>
  <si>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</si>
  <si>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</si>
  <si>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有形固定資産減価償却率については、一時期に集中し建設を推進したこともあり、平均よりも若干高い位置にある。今後は、長寿命化を計り、更新費用の平準化を図って行きたい。また、人口減少、少子高齢化の進展に伴い、起債を活用するなど施設の除却も検討したい。</t>
    <phoneticPr fontId="5"/>
  </si>
  <si>
    <t>将来負担比率、実質公債費比率については、平成２８年度決算において増加した。要因として、スマートインターチェンジ建設事業を推進したため、基金及び公債費残高が増加したためである。今後は、数値に注意しながら財政運営にあったっ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</si>
</sst>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18B0-40D9-82C8-43E3FA345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42172</c:v>
                </c:pt>
                <c:pt idx="1">
                  <c:v>59845</c:v>
                </c:pt>
                <c:pt idx="2">
                  <c:v>66011</c:v>
                </c:pt>
                <c:pt idx="3">
                  <c:v>71571</c:v>
                </c:pt>
                <c:pt idx="4">
                  <c:v>120389</c:v>
                </c:pt>
              </c:numCache>
            </c:numRef>
          </c:val>
          <c:smooth val="0"/>
          <c:extLst xmlns:c16r2="http://schemas.microsoft.com/office/drawing/2015/06/chart">
            <c:ext xmlns:c16="http://schemas.microsoft.com/office/drawing/2014/chart" uri="{C3380CC4-5D6E-409C-BE32-E72D297353CC}">
              <c16:uniqueId val="{00000001-18B0-40D9-82C8-43E3FA3458E2}"/>
            </c:ext>
          </c:extLst>
        </c:ser>
        <c:dLbls>
          <c:showLegendKey val="0"/>
          <c:showVal val="0"/>
          <c:showCatName val="0"/>
          <c:showSerName val="0"/>
          <c:showPercent val="0"/>
          <c:showBubbleSize val="0"/>
        </c:dLbls>
        <c:marker val="1"/>
        <c:smooth val="0"/>
        <c:axId val="388094672"/>
        <c:axId val="427329368"/>
      </c:lineChart>
      <c:catAx>
        <c:axId val="38809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329368"/>
        <c:crosses val="autoZero"/>
        <c:auto val="1"/>
        <c:lblAlgn val="ctr"/>
        <c:lblOffset val="100"/>
        <c:tickLblSkip val="1"/>
        <c:tickMarkSkip val="1"/>
        <c:noMultiLvlLbl val="0"/>
      </c:catAx>
      <c:valAx>
        <c:axId val="427329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09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5.89</c:v>
                </c:pt>
                <c:pt idx="1">
                  <c:v>7.85</c:v>
                </c:pt>
                <c:pt idx="2">
                  <c:v>8.27</c:v>
                </c:pt>
                <c:pt idx="3">
                  <c:v>6.74</c:v>
                </c:pt>
                <c:pt idx="4">
                  <c:v>9.51</c:v>
                </c:pt>
              </c:numCache>
            </c:numRef>
          </c:val>
          <c:extLst xmlns:c16r2="http://schemas.microsoft.com/office/drawing/2015/06/chart">
            <c:ext xmlns:c16="http://schemas.microsoft.com/office/drawing/2014/chart" uri="{C3380CC4-5D6E-409C-BE32-E72D297353CC}">
              <c16:uniqueId val="{00000000-0788-42E2-BF81-520229AB49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11.46</c:v>
                </c:pt>
                <c:pt idx="1">
                  <c:v>7.53</c:v>
                </c:pt>
                <c:pt idx="2">
                  <c:v>9.52</c:v>
                </c:pt>
                <c:pt idx="3">
                  <c:v>8.19</c:v>
                </c:pt>
                <c:pt idx="4">
                  <c:v>3.19</c:v>
                </c:pt>
              </c:numCache>
            </c:numRef>
          </c:val>
          <c:extLst xmlns:c16r2="http://schemas.microsoft.com/office/drawing/2015/06/chart">
            <c:ext xmlns:c16="http://schemas.microsoft.com/office/drawing/2014/chart" uri="{C3380CC4-5D6E-409C-BE32-E72D297353CC}">
              <c16:uniqueId val="{00000001-0788-42E2-BF81-520229AB491F}"/>
            </c:ext>
          </c:extLst>
        </c:ser>
        <c:dLbls>
          <c:showLegendKey val="0"/>
          <c:showVal val="0"/>
          <c:showCatName val="0"/>
          <c:showSerName val="0"/>
          <c:showPercent val="0"/>
          <c:showBubbleSize val="0"/>
        </c:dLbls>
        <c:gapWidth val="250"/>
        <c:overlap val="100"/>
        <c:axId val="386614024"/>
        <c:axId val="38661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-7.06</c:v>
                </c:pt>
                <c:pt idx="1">
                  <c:v>-3.74</c:v>
                </c:pt>
                <c:pt idx="2">
                  <c:v>-0.43</c:v>
                </c:pt>
                <c:pt idx="3">
                  <c:v>-6.85</c:v>
                </c:pt>
                <c:pt idx="4">
                  <c:v>-5.26</c:v>
                </c:pt>
              </c:numCache>
            </c:numRef>
          </c:val>
          <c:smooth val="0"/>
          <c:extLst xmlns:c16r2="http://schemas.microsoft.com/office/drawing/2015/06/chart">
            <c:ext xmlns:c16="http://schemas.microsoft.com/office/drawing/2014/chart" uri="{C3380CC4-5D6E-409C-BE32-E72D297353CC}">
              <c16:uniqueId val="{00000002-0788-42E2-BF81-520229AB491F}"/>
            </c:ext>
          </c:extLst>
        </c:ser>
        <c:dLbls>
          <c:showLegendKey val="0"/>
          <c:showVal val="0"/>
          <c:showCatName val="0"/>
          <c:showSerName val="0"/>
          <c:showPercent val="0"/>
          <c:showBubbleSize val="0"/>
        </c:dLbls>
        <c:marker val="1"/>
        <c:smooth val="0"/>
        <c:axId val="386614024"/>
        <c:axId val="386614416"/>
      </c:lineChart>
      <c:catAx>
        <c:axId val="38661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614416"/>
        <c:crosses val="autoZero"/>
        <c:auto val="1"/>
        <c:lblAlgn val="ctr"/>
        <c:lblOffset val="100"/>
        <c:tickLblSkip val="1"/>
        <c:tickMarkSkip val="1"/>
        <c:noMultiLvlLbl val="0"/>
      </c:catAx>
      <c:valAx>
        <c:axId val="38661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61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D5-4144-8619-6F301A4832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D5-4144-8619-6F301A4832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AD5-4144-8619-6F301A48321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AD5-4144-8619-6F301A48321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AD5-4144-8619-6F301A48321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7.0000000000000007E-2</c:v>
                </c:pt>
                <c:pt idx="4">
                  <c:v>#N/A</c:v>
                </c:pt>
                <c:pt idx="5">
                  <c:v>0.08</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5AD5-4144-8619-6F301A48321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0.66</c:v>
                </c:pt>
                <c:pt idx="4">
                  <c:v>#N/A</c:v>
                </c:pt>
                <c:pt idx="5">
                  <c:v>1.1100000000000001</c:v>
                </c:pt>
                <c:pt idx="6">
                  <c:v>#N/A</c:v>
                </c:pt>
                <c:pt idx="7">
                  <c:v>0.41</c:v>
                </c:pt>
                <c:pt idx="8">
                  <c:v>#N/A</c:v>
                </c:pt>
                <c:pt idx="9">
                  <c:v>0.77</c:v>
                </c:pt>
              </c:numCache>
            </c:numRef>
          </c:val>
          <c:extLst xmlns:c16r2="http://schemas.microsoft.com/office/drawing/2015/06/chart">
            <c:ext xmlns:c16="http://schemas.microsoft.com/office/drawing/2014/chart" uri="{C3380CC4-5D6E-409C-BE32-E72D297353CC}">
              <c16:uniqueId val="{00000006-5AD5-4144-8619-6F301A48321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c:v>
                </c:pt>
                <c:pt idx="2">
                  <c:v>#N/A</c:v>
                </c:pt>
                <c:pt idx="3">
                  <c:v>1.1499999999999999</c:v>
                </c:pt>
                <c:pt idx="4">
                  <c:v>#N/A</c:v>
                </c:pt>
                <c:pt idx="5">
                  <c:v>1.1599999999999999</c:v>
                </c:pt>
                <c:pt idx="6">
                  <c:v>#N/A</c:v>
                </c:pt>
                <c:pt idx="7">
                  <c:v>1.97</c:v>
                </c:pt>
                <c:pt idx="8">
                  <c:v>#N/A</c:v>
                </c:pt>
                <c:pt idx="9">
                  <c:v>1.08</c:v>
                </c:pt>
              </c:numCache>
            </c:numRef>
          </c:val>
          <c:extLst xmlns:c16r2="http://schemas.microsoft.com/office/drawing/2015/06/chart">
            <c:ext xmlns:c16="http://schemas.microsoft.com/office/drawing/2014/chart" uri="{C3380CC4-5D6E-409C-BE32-E72D297353CC}">
              <c16:uniqueId val="{00000007-5AD5-4144-8619-6F301A4832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7.84</c:v>
                </c:pt>
                <c:pt idx="4">
                  <c:v>#N/A</c:v>
                </c:pt>
                <c:pt idx="5">
                  <c:v>8.27</c:v>
                </c:pt>
                <c:pt idx="6">
                  <c:v>#N/A</c:v>
                </c:pt>
                <c:pt idx="7">
                  <c:v>6.74</c:v>
                </c:pt>
                <c:pt idx="8">
                  <c:v>#N/A</c:v>
                </c:pt>
                <c:pt idx="9">
                  <c:v>10.56</c:v>
                </c:pt>
              </c:numCache>
            </c:numRef>
          </c:val>
          <c:extLst xmlns:c16r2="http://schemas.microsoft.com/office/drawing/2015/06/chart">
            <c:ext xmlns:c16="http://schemas.microsoft.com/office/drawing/2014/chart" uri="{C3380CC4-5D6E-409C-BE32-E72D297353CC}">
              <c16:uniqueId val="{00000008-5AD5-4144-8619-6F301A48321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15.37</c:v>
                </c:pt>
                <c:pt idx="2">
                  <c:v>#N/A</c:v>
                </c:pt>
                <c:pt idx="3">
                  <c:v>16.399999999999999</c:v>
                </c:pt>
                <c:pt idx="4">
                  <c:v>#N/A</c:v>
                </c:pt>
                <c:pt idx="5">
                  <c:v>16.02</c:v>
                </c:pt>
                <c:pt idx="6">
                  <c:v>#N/A</c:v>
                </c:pt>
                <c:pt idx="7">
                  <c:v>17.82</c:v>
                </c:pt>
                <c:pt idx="8">
                  <c:v>#N/A</c:v>
                </c:pt>
                <c:pt idx="9">
                  <c:v>17.63</c:v>
                </c:pt>
              </c:numCache>
            </c:numRef>
          </c:val>
          <c:extLst xmlns:c16r2="http://schemas.microsoft.com/office/drawing/2015/06/chart">
            <c:ext xmlns:c16="http://schemas.microsoft.com/office/drawing/2014/chart" uri="{C3380CC4-5D6E-409C-BE32-E72D297353CC}">
              <c16:uniqueId val="{00000009-5AD5-4144-8619-6F301A483212}"/>
            </c:ext>
          </c:extLst>
        </c:ser>
        <c:dLbls>
          <c:showLegendKey val="0"/>
          <c:showVal val="0"/>
          <c:showCatName val="0"/>
          <c:showSerName val="0"/>
          <c:showPercent val="0"/>
          <c:showBubbleSize val="0"/>
        </c:dLbls>
        <c:gapWidth val="150"/>
        <c:overlap val="100"/>
        <c:axId val="386615200"/>
        <c:axId val="386615592"/>
      </c:barChart>
      <c:catAx>
        <c:axId val="3866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615592"/>
        <c:crosses val="autoZero"/>
        <c:auto val="1"/>
        <c:lblAlgn val="ctr"/>
        <c:lblOffset val="100"/>
        <c:tickLblSkip val="1"/>
        <c:tickMarkSkip val="1"/>
        <c:noMultiLvlLbl val="0"/>
      </c:catAx>
      <c:valAx>
        <c:axId val="386615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61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680</c:v>
                </c:pt>
                <c:pt idx="5">
                  <c:v>700</c:v>
                </c:pt>
                <c:pt idx="8">
                  <c:v>652</c:v>
                </c:pt>
                <c:pt idx="11">
                  <c:v>669</c:v>
                </c:pt>
                <c:pt idx="14">
                  <c:v>588</c:v>
                </c:pt>
              </c:numCache>
            </c:numRef>
          </c:val>
          <c:extLst xmlns:c16r2="http://schemas.microsoft.com/office/drawing/2015/06/chart">
            <c:ext xmlns:c16="http://schemas.microsoft.com/office/drawing/2014/chart" uri="{C3380CC4-5D6E-409C-BE32-E72D297353CC}">
              <c16:uniqueId val="{00000000-86D5-442F-84CA-306877D768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D5-442F-84CA-306877D768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D5-442F-84CA-306877D768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72</c:v>
                </c:pt>
                <c:pt idx="6">
                  <c:v>49</c:v>
                </c:pt>
                <c:pt idx="9">
                  <c:v>37</c:v>
                </c:pt>
                <c:pt idx="12">
                  <c:v>46</c:v>
                </c:pt>
              </c:numCache>
            </c:numRef>
          </c:val>
          <c:extLst xmlns:c16r2="http://schemas.microsoft.com/office/drawing/2015/06/chart">
            <c:ext xmlns:c16="http://schemas.microsoft.com/office/drawing/2014/chart" uri="{C3380CC4-5D6E-409C-BE32-E72D297353CC}">
              <c16:uniqueId val="{00000003-86D5-442F-84CA-306877D768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298</c:v>
                </c:pt>
                <c:pt idx="3">
                  <c:v>311</c:v>
                </c:pt>
                <c:pt idx="6">
                  <c:v>312</c:v>
                </c:pt>
                <c:pt idx="9">
                  <c:v>336</c:v>
                </c:pt>
                <c:pt idx="12">
                  <c:v>368</c:v>
                </c:pt>
              </c:numCache>
            </c:numRef>
          </c:val>
          <c:extLst xmlns:c16r2="http://schemas.microsoft.com/office/drawing/2015/06/chart">
            <c:ext xmlns:c16="http://schemas.microsoft.com/office/drawing/2014/chart" uri="{C3380CC4-5D6E-409C-BE32-E72D297353CC}">
              <c16:uniqueId val="{00000004-86D5-442F-84CA-306877D768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D5-442F-84CA-306877D768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D5-442F-84CA-306877D768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749</c:v>
                </c:pt>
                <c:pt idx="3">
                  <c:v>757</c:v>
                </c:pt>
                <c:pt idx="6">
                  <c:v>685</c:v>
                </c:pt>
                <c:pt idx="9">
                  <c:v>708</c:v>
                </c:pt>
                <c:pt idx="12">
                  <c:v>606</c:v>
                </c:pt>
              </c:numCache>
            </c:numRef>
          </c:val>
          <c:extLst xmlns:c16r2="http://schemas.microsoft.com/office/drawing/2015/06/chart">
            <c:ext xmlns:c16="http://schemas.microsoft.com/office/drawing/2014/chart" uri="{C3380CC4-5D6E-409C-BE32-E72D297353CC}">
              <c16:uniqueId val="{00000007-86D5-442F-84CA-306877D7687A}"/>
            </c:ext>
          </c:extLst>
        </c:ser>
        <c:dLbls>
          <c:showLegendKey val="0"/>
          <c:showVal val="0"/>
          <c:showCatName val="0"/>
          <c:showSerName val="0"/>
          <c:showPercent val="0"/>
          <c:showBubbleSize val="0"/>
        </c:dLbls>
        <c:gapWidth val="100"/>
        <c:overlap val="100"/>
        <c:axId val="386616376"/>
        <c:axId val="38661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448</c:v>
                </c:pt>
                <c:pt idx="2">
                  <c:v>#N/A</c:v>
                </c:pt>
                <c:pt idx="3">
                  <c:v>#N/A</c:v>
                </c:pt>
                <c:pt idx="4">
                  <c:v>440</c:v>
                </c:pt>
                <c:pt idx="5">
                  <c:v>#N/A</c:v>
                </c:pt>
                <c:pt idx="6">
                  <c:v>#N/A</c:v>
                </c:pt>
                <c:pt idx="7">
                  <c:v>394</c:v>
                </c:pt>
                <c:pt idx="8">
                  <c:v>#N/A</c:v>
                </c:pt>
                <c:pt idx="9">
                  <c:v>#N/A</c:v>
                </c:pt>
                <c:pt idx="10">
                  <c:v>412</c:v>
                </c:pt>
                <c:pt idx="11">
                  <c:v>#N/A</c:v>
                </c:pt>
                <c:pt idx="12">
                  <c:v>#N/A</c:v>
                </c:pt>
                <c:pt idx="13">
                  <c:v>432</c:v>
                </c:pt>
                <c:pt idx="14">
                  <c:v>#N/A</c:v>
                </c:pt>
              </c:numCache>
            </c:numRef>
          </c:val>
          <c:smooth val="0"/>
          <c:extLst xmlns:c16r2="http://schemas.microsoft.com/office/drawing/2015/06/chart">
            <c:ext xmlns:c16="http://schemas.microsoft.com/office/drawing/2014/chart" uri="{C3380CC4-5D6E-409C-BE32-E72D297353CC}">
              <c16:uniqueId val="{00000008-86D5-442F-84CA-306877D7687A}"/>
            </c:ext>
          </c:extLst>
        </c:ser>
        <c:dLbls>
          <c:showLegendKey val="0"/>
          <c:showVal val="0"/>
          <c:showCatName val="0"/>
          <c:showSerName val="0"/>
          <c:showPercent val="0"/>
          <c:showBubbleSize val="0"/>
        </c:dLbls>
        <c:marker val="1"/>
        <c:smooth val="0"/>
        <c:axId val="386616376"/>
        <c:axId val="386616768"/>
      </c:lineChart>
      <c:catAx>
        <c:axId val="38661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616768"/>
        <c:crosses val="autoZero"/>
        <c:auto val="1"/>
        <c:lblAlgn val="ctr"/>
        <c:lblOffset val="100"/>
        <c:tickLblSkip val="1"/>
        <c:tickMarkSkip val="1"/>
        <c:noMultiLvlLbl val="0"/>
      </c:catAx>
      <c:valAx>
        <c:axId val="38661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61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7927</c:v>
                </c:pt>
                <c:pt idx="5">
                  <c:v>7789</c:v>
                </c:pt>
                <c:pt idx="8">
                  <c:v>7762</c:v>
                </c:pt>
                <c:pt idx="11">
                  <c:v>7051</c:v>
                </c:pt>
                <c:pt idx="14">
                  <c:v>7543</c:v>
                </c:pt>
              </c:numCache>
            </c:numRef>
          </c:val>
          <c:extLst xmlns:c16r2="http://schemas.microsoft.com/office/drawing/2015/06/chart">
            <c:ext xmlns:c16="http://schemas.microsoft.com/office/drawing/2014/chart" uri="{C3380CC4-5D6E-409C-BE32-E72D297353CC}">
              <c16:uniqueId val="{00000000-1FC0-42CF-AC10-C96E993030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185</c:v>
                </c:pt>
                <c:pt idx="5">
                  <c:v>167</c:v>
                </c:pt>
                <c:pt idx="8">
                  <c:v>148</c:v>
                </c:pt>
                <c:pt idx="11">
                  <c:v>129</c:v>
                </c:pt>
                <c:pt idx="14">
                  <c:v>107</c:v>
                </c:pt>
              </c:numCache>
            </c:numRef>
          </c:val>
          <c:extLst xmlns:c16r2="http://schemas.microsoft.com/office/drawing/2015/06/chart">
            <c:ext xmlns:c16="http://schemas.microsoft.com/office/drawing/2014/chart" uri="{C3380CC4-5D6E-409C-BE32-E72D297353CC}">
              <c16:uniqueId val="{00000001-1FC0-42CF-AC10-C96E993030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1142</c:v>
                </c:pt>
                <c:pt idx="5">
                  <c:v>755</c:v>
                </c:pt>
                <c:pt idx="8">
                  <c:v>704</c:v>
                </c:pt>
                <c:pt idx="11">
                  <c:v>623</c:v>
                </c:pt>
                <c:pt idx="14">
                  <c:v>448</c:v>
                </c:pt>
              </c:numCache>
            </c:numRef>
          </c:val>
          <c:extLst xmlns:c16r2="http://schemas.microsoft.com/office/drawing/2015/06/chart">
            <c:ext xmlns:c16="http://schemas.microsoft.com/office/drawing/2014/chart" uri="{C3380CC4-5D6E-409C-BE32-E72D297353CC}">
              <c16:uniqueId val="{00000002-1FC0-42CF-AC10-C96E993030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C0-42CF-AC10-C96E993030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C0-42CF-AC10-C96E993030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159</c:v>
                </c:pt>
                <c:pt idx="3">
                  <c:v>430</c:v>
                </c:pt>
                <c:pt idx="6">
                  <c:v>531</c:v>
                </c:pt>
                <c:pt idx="9">
                  <c:v>294</c:v>
                </c:pt>
                <c:pt idx="12">
                  <c:v>462</c:v>
                </c:pt>
              </c:numCache>
            </c:numRef>
          </c:val>
          <c:extLst xmlns:c16r2="http://schemas.microsoft.com/office/drawing/2015/06/chart">
            <c:ext xmlns:c16="http://schemas.microsoft.com/office/drawing/2014/chart" uri="{C3380CC4-5D6E-409C-BE32-E72D297353CC}">
              <c16:uniqueId val="{00000005-1FC0-42CF-AC10-C96E993030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572</c:v>
                </c:pt>
                <c:pt idx="3">
                  <c:v>486</c:v>
                </c:pt>
                <c:pt idx="6">
                  <c:v>419</c:v>
                </c:pt>
                <c:pt idx="9">
                  <c:v>448</c:v>
                </c:pt>
                <c:pt idx="12">
                  <c:v>320</c:v>
                </c:pt>
              </c:numCache>
            </c:numRef>
          </c:val>
          <c:extLst xmlns:c16r2="http://schemas.microsoft.com/office/drawing/2015/06/chart">
            <c:ext xmlns:c16="http://schemas.microsoft.com/office/drawing/2014/chart" uri="{C3380CC4-5D6E-409C-BE32-E72D297353CC}">
              <c16:uniqueId val="{00000006-1FC0-42CF-AC10-C96E993030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249</c:v>
                </c:pt>
                <c:pt idx="3">
                  <c:v>218</c:v>
                </c:pt>
                <c:pt idx="6">
                  <c:v>233</c:v>
                </c:pt>
                <c:pt idx="9">
                  <c:v>269</c:v>
                </c:pt>
                <c:pt idx="12">
                  <c:v>267</c:v>
                </c:pt>
              </c:numCache>
            </c:numRef>
          </c:val>
          <c:extLst xmlns:c16r2="http://schemas.microsoft.com/office/drawing/2015/06/chart">
            <c:ext xmlns:c16="http://schemas.microsoft.com/office/drawing/2014/chart" uri="{C3380CC4-5D6E-409C-BE32-E72D297353CC}">
              <c16:uniqueId val="{00000007-1FC0-42CF-AC10-C96E993030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4685</c:v>
                </c:pt>
                <c:pt idx="3">
                  <c:v>4149</c:v>
                </c:pt>
                <c:pt idx="6">
                  <c:v>3751</c:v>
                </c:pt>
                <c:pt idx="9">
                  <c:v>3657</c:v>
                </c:pt>
                <c:pt idx="12">
                  <c:v>3637</c:v>
                </c:pt>
              </c:numCache>
            </c:numRef>
          </c:val>
          <c:extLst xmlns:c16r2="http://schemas.microsoft.com/office/drawing/2015/06/chart">
            <c:ext xmlns:c16="http://schemas.microsoft.com/office/drawing/2014/chart" uri="{C3380CC4-5D6E-409C-BE32-E72D297353CC}">
              <c16:uniqueId val="{00000008-1FC0-42CF-AC10-C96E993030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700</c:v>
                </c:pt>
                <c:pt idx="3">
                  <c:v>386</c:v>
                </c:pt>
                <c:pt idx="6">
                  <c:v>367</c:v>
                </c:pt>
                <c:pt idx="9">
                  <c:v>367</c:v>
                </c:pt>
                <c:pt idx="12">
                  <c:v>422</c:v>
                </c:pt>
              </c:numCache>
            </c:numRef>
          </c:val>
          <c:extLst xmlns:c16r2="http://schemas.microsoft.com/office/drawing/2015/06/chart">
            <c:ext xmlns:c16="http://schemas.microsoft.com/office/drawing/2014/chart" uri="{C3380CC4-5D6E-409C-BE32-E72D297353CC}">
              <c16:uniqueId val="{00000009-1FC0-42CF-AC10-C96E993030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5998</c:v>
                </c:pt>
                <c:pt idx="3">
                  <c:v>5854</c:v>
                </c:pt>
                <c:pt idx="6">
                  <c:v>5810</c:v>
                </c:pt>
                <c:pt idx="9">
                  <c:v>5772</c:v>
                </c:pt>
                <c:pt idx="12">
                  <c:v>6254</c:v>
                </c:pt>
              </c:numCache>
            </c:numRef>
          </c:val>
          <c:extLst xmlns:c16r2="http://schemas.microsoft.com/office/drawing/2015/06/chart">
            <c:ext xmlns:c16="http://schemas.microsoft.com/office/drawing/2014/chart" uri="{C3380CC4-5D6E-409C-BE32-E72D297353CC}">
              <c16:uniqueId val="{0000000A-1FC0-42CF-AC10-C96E9930306A}"/>
            </c:ext>
          </c:extLst>
        </c:ser>
        <c:dLbls>
          <c:showLegendKey val="0"/>
          <c:showVal val="0"/>
          <c:showCatName val="0"/>
          <c:showSerName val="0"/>
          <c:showPercent val="0"/>
          <c:showBubbleSize val="0"/>
        </c:dLbls>
        <c:gapWidth val="100"/>
        <c:overlap val="100"/>
        <c:axId val="388047208"/>
        <c:axId val="38804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3109</c:v>
                </c:pt>
                <c:pt idx="2">
                  <c:v>#N/A</c:v>
                </c:pt>
                <c:pt idx="3">
                  <c:v>#N/A</c:v>
                </c:pt>
                <c:pt idx="4">
                  <c:v>2814</c:v>
                </c:pt>
                <c:pt idx="5">
                  <c:v>#N/A</c:v>
                </c:pt>
                <c:pt idx="6">
                  <c:v>#N/A</c:v>
                </c:pt>
                <c:pt idx="7">
                  <c:v>2498</c:v>
                </c:pt>
                <c:pt idx="8">
                  <c:v>#N/A</c:v>
                </c:pt>
                <c:pt idx="9">
                  <c:v>#N/A</c:v>
                </c:pt>
                <c:pt idx="10">
                  <c:v>3004</c:v>
                </c:pt>
                <c:pt idx="11">
                  <c:v>#N/A</c:v>
                </c:pt>
                <c:pt idx="12">
                  <c:v>#N/A</c:v>
                </c:pt>
                <c:pt idx="13">
                  <c:v>3264</c:v>
                </c:pt>
                <c:pt idx="14">
                  <c:v>#N/A</c:v>
                </c:pt>
              </c:numCache>
            </c:numRef>
          </c:val>
          <c:smooth val="0"/>
          <c:extLst xmlns:c16r2="http://schemas.microsoft.com/office/drawing/2015/06/chart">
            <c:ext xmlns:c16="http://schemas.microsoft.com/office/drawing/2014/chart" uri="{C3380CC4-5D6E-409C-BE32-E72D297353CC}">
              <c16:uniqueId val="{0000000B-1FC0-42CF-AC10-C96E9930306A}"/>
            </c:ext>
          </c:extLst>
        </c:ser>
        <c:dLbls>
          <c:showLegendKey val="0"/>
          <c:showVal val="0"/>
          <c:showCatName val="0"/>
          <c:showSerName val="0"/>
          <c:showPercent val="0"/>
          <c:showBubbleSize val="0"/>
        </c:dLbls>
        <c:marker val="1"/>
        <c:smooth val="0"/>
        <c:axId val="388047208"/>
        <c:axId val="388047600"/>
      </c:lineChart>
      <c:catAx>
        <c:axId val="38804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047600"/>
        <c:crosses val="autoZero"/>
        <c:auto val="1"/>
        <c:lblAlgn val="ctr"/>
        <c:lblOffset val="100"/>
        <c:tickLblSkip val="1"/>
        <c:tickMarkSkip val="1"/>
        <c:noMultiLvlLbl val="0"/>
      </c:catAx>
      <c:valAx>
        <c:axId val="38804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04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385</c:v>
                </c:pt>
                <c:pt idx="1">
                  <c:v>327</c:v>
                </c:pt>
                <c:pt idx="2">
                  <c:v>125</c:v>
                </c:pt>
              </c:numCache>
            </c:numRef>
          </c:val>
          <c:extLst xmlns:c16r2="http://schemas.microsoft.com/office/drawing/2015/06/chart">
            <c:ext xmlns:c16="http://schemas.microsoft.com/office/drawing/2014/chart" uri="{C3380CC4-5D6E-409C-BE32-E72D297353CC}">
              <c16:uniqueId val="{00000000-C1AC-4C1A-B6E1-97921664D8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C1AC-4C1A-B6E1-97921664D8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265</c:v>
                </c:pt>
                <c:pt idx="1">
                  <c:v>178</c:v>
                </c:pt>
                <c:pt idx="2">
                  <c:v>111</c:v>
                </c:pt>
              </c:numCache>
            </c:numRef>
          </c:val>
          <c:extLst xmlns:c16r2="http://schemas.microsoft.com/office/drawing/2015/06/chart">
            <c:ext xmlns:c16="http://schemas.microsoft.com/office/drawing/2014/chart" uri="{C3380CC4-5D6E-409C-BE32-E72D297353CC}">
              <c16:uniqueId val="{00000002-C1AC-4C1A-B6E1-97921664D8E1}"/>
            </c:ext>
          </c:extLst>
        </c:ser>
        <c:dLbls>
          <c:showLegendKey val="0"/>
          <c:showVal val="0"/>
          <c:showCatName val="0"/>
          <c:showSerName val="0"/>
          <c:showPercent val="0"/>
          <c:showBubbleSize val="0"/>
        </c:dLbls>
        <c:gapWidth val="120"/>
        <c:overlap val="100"/>
        <c:axId val="388048776"/>
        <c:axId val="388049168"/>
      </c:barChart>
      <c:catAx>
        <c:axId val="38804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8049168"/>
        <c:crosses val="autoZero"/>
        <c:auto val="1"/>
        <c:lblAlgn val="ctr"/>
        <c:lblOffset val="100"/>
        <c:tickLblSkip val="1"/>
        <c:tickMarkSkip val="1"/>
        <c:noMultiLvlLbl val="0"/>
      </c:catAx>
      <c:valAx>
        <c:axId val="388049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804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C9-4838-B835-B3213154B227}"/>
                </c:ext>
                <c:ext xmlns:c15="http://schemas.microsoft.com/office/drawing/2012/chart" uri="{CE6537A1-D6FC-4f65-9D91-7224C49458BB}">
                  <c15:dlblFieldTable>
                    <c15:dlblFTEntry>
                      <c15:txfldGUID>{E2027FA9-E803-423E-97CB-6C4CF067F83D}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C9-4838-B835-B3213154B227}"/>
                </c:ext>
                <c:ext xmlns:c15="http://schemas.microsoft.com/office/drawing/2012/chart" uri="{CE6537A1-D6FC-4f65-9D91-7224C49458BB}">
                  <c15:dlblFieldTable>
                    <c15:dlblFTEntry>
                      <c15:txfldGUID>{2AE368B0-4F68-4925-9C6E-53238B09C2C3}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C9-4838-B835-B3213154B227}"/>
                </c:ext>
                <c:ext xmlns:c15="http://schemas.microsoft.com/office/drawing/2012/chart" uri="{CE6537A1-D6FC-4f65-9D91-7224C49458BB}">
                  <c15:dlblFieldTable>
                    <c15:dlblFTEntry>
                      <c15:txfldGUID>{681348FE-B803-4281-8A31-B03FD3BF18ED}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C9-4838-B835-B3213154B227}"/>
                </c:ext>
                <c:ext xmlns:c15="http://schemas.microsoft.com/office/drawing/2012/chart" uri="{CE6537A1-D6FC-4f65-9D91-7224C49458BB}">
                  <c15:dlblFieldTable>
                    <c15:dlblFTEntry>
                      <c15:txfldGUID>{79EECAED-98CB-468B-AEB6-45235B43E443}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C9-4838-B835-B3213154B227}"/>
                </c:ext>
                <c:ext xmlns:c15="http://schemas.microsoft.com/office/drawing/2012/chart" uri="{CE6537A1-D6FC-4f65-9D91-7224C49458BB}">
                  <c15:dlblFieldTable>
                    <c15:dlblFTEntry>
                      <c15:txfldGUID>{81C933C8-383D-428E-B27C-B77E411FA1DB}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C9-4838-B835-B3213154B227}"/>
                </c:ext>
                <c:ext xmlns:c15="http://schemas.microsoft.com/office/drawing/2012/chart" uri="{CE6537A1-D6FC-4f65-9D91-7224C49458BB}">
                  <c15:dlblFieldTable>
                    <c15:dlblFTEntry>
                      <c15:txfldGUID>{947768BC-AA2D-4FB1-8DC1-E3F90FE1C126}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C9-4838-B835-B3213154B227}"/>
                </c:ext>
                <c:ext xmlns:c15="http://schemas.microsoft.com/office/drawing/2012/chart" uri="{CE6537A1-D6FC-4f65-9D91-7224C49458BB}">
                  <c15:dlblFieldTable>
                    <c15:dlblFTEntry>
                      <c15:txfldGUID>{5EBF58BC-5885-4F6C-896F-17D8118423B7}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C9-4838-B835-B3213154B227}"/>
                </c:ext>
                <c:ext xmlns:c15="http://schemas.microsoft.com/office/drawing/2012/chart" uri="{CE6537A1-D6FC-4f65-9D91-7224C49458BB}">
                  <c15:layout/>
                  <c15:dlblFieldTable>
                    <c15:dlblFTEntry>
                      <c15:txfldGUID>{D6ED0B29-69B4-40DD-B5F2-204A58B47083}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C9-4838-B835-B3213154B227}"/>
                </c:ext>
                <c:ext xmlns:c15="http://schemas.microsoft.com/office/drawing/2012/chart" uri="{CE6537A1-D6FC-4f65-9D91-7224C49458BB}">
                  <c15:dlblFieldTable>
                    <c15:dlblFTEntry>
                      <c15:txfldGUID>{4B810067-49CC-4874-920F-7D127DAC4399}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60.1</c:v>
                </c:pt>
              </c:numCache>
            </c:numRef>
          </c:xVal>
          <c:yVal>
            <c:numRef>
              <c:f>公会計指標分析・財政指標組合せ分析表!$BP$51:$DC$51</c:f>
              <c:numCache>
                <c:formatCode>#,##0.0;"▲ "#,##0.0</c:formatCode>
                <c:ptCount val="40"/>
                <c:pt idx="24">
                  <c:v>89.8</c:v>
                </c:pt>
              </c:numCache>
            </c:numRef>
          </c:yVal>
          <c:smooth val="0"/>
          <c:extLst xmlns:c16r2="http://schemas.microsoft.com/office/drawing/2015/06/chart">
            <c:ext xmlns:c16="http://schemas.microsoft.com/office/drawing/2014/chart" uri="{C3380CC4-5D6E-409C-BE32-E72D297353CC}">
              <c16:uniqueId val="{00000009-C4C9-4838-B835-B3213154B2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C9-4838-B835-B3213154B227}"/>
                </c:ext>
                <c:ext xmlns:c15="http://schemas.microsoft.com/office/drawing/2012/chart" uri="{CE6537A1-D6FC-4f65-9D91-7224C49458BB}">
                  <c15:dlblFieldTable>
                    <c15:dlblFTEntry>
                      <c15:txfldGUID>{89062A17-75CD-4DCC-A374-4B40AE7EBB0E}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C9-4838-B835-B3213154B227}"/>
                </c:ext>
                <c:ext xmlns:c15="http://schemas.microsoft.com/office/drawing/2012/chart" uri="{CE6537A1-D6FC-4f65-9D91-7224C49458BB}">
                  <c15:dlblFieldTable>
                    <c15:dlblFTEntry>
                      <c15:txfldGUID>{5FBA176E-9E3F-40ED-91B3-BE778495C055}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C9-4838-B835-B3213154B227}"/>
                </c:ext>
                <c:ext xmlns:c15="http://schemas.microsoft.com/office/drawing/2012/chart" uri="{CE6537A1-D6FC-4f65-9D91-7224C49458BB}">
                  <c15:dlblFieldTable>
                    <c15:dlblFTEntry>
                      <c15:txfldGUID>{0E9FF7D2-E01F-4A13-81B8-6FEE9ECB0490}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C9-4838-B835-B3213154B227}"/>
                </c:ext>
                <c:ext xmlns:c15="http://schemas.microsoft.com/office/drawing/2012/chart" uri="{CE6537A1-D6FC-4f65-9D91-7224C49458BB}">
                  <c15:dlblFieldTable>
                    <c15:dlblFTEntry>
                      <c15:txfldGUID>{4FFE1787-6414-4EB4-8F20-59FD450466FC}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C9-4838-B835-B3213154B227}"/>
                </c:ext>
                <c:ext xmlns:c15="http://schemas.microsoft.com/office/drawing/2012/chart" uri="{CE6537A1-D6FC-4f65-9D91-7224C49458BB}">
                  <c15:dlblFieldTable>
                    <c15:dlblFTEntry>
                      <c15:txfldGUID>{BDE8A593-4F14-475F-80CF-7E07E7563DF3}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C9-4838-B835-B3213154B227}"/>
                </c:ext>
                <c:ext xmlns:c15="http://schemas.microsoft.com/office/drawing/2012/chart" uri="{CE6537A1-D6FC-4f65-9D91-7224C49458BB}">
                  <c15:dlblFieldTable>
                    <c15:dlblFTEntry>
                      <c15:txfldGUID>{9984A7FB-DF68-4ACE-B61F-D7B5606C590B}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C9-4838-B835-B3213154B227}"/>
                </c:ext>
                <c:ext xmlns:c15="http://schemas.microsoft.com/office/drawing/2012/chart" uri="{CE6537A1-D6FC-4f65-9D91-7224C49458BB}">
                  <c15:dlblFieldTable>
                    <c15:dlblFTEntry>
                      <c15:txfldGUID>{D2E82B27-7A15-41F7-AF9A-620271AA81C3}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C9-4838-B835-B3213154B227}"/>
                </c:ext>
                <c:ext xmlns:c15="http://schemas.microsoft.com/office/drawing/2012/chart" uri="{CE6537A1-D6FC-4f65-9D91-7224C49458BB}">
                  <c15:layout/>
                  <c15:dlblFieldTable>
                    <c15:dlblFTEntry>
                      <c15:txfldGUID>{14AD8749-67B3-40DA-A8FC-C4CFE8844201}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C9-4838-B835-B3213154B227}"/>
                </c:ext>
                <c:ext xmlns:c15="http://schemas.microsoft.com/office/drawing/2012/chart" uri="{CE6537A1-D6FC-4f65-9D91-7224C49458BB}">
                  <c15:dlblFieldTable>
                    <c15:dlblFTEntry>
                      <c15:txfldGUID>{DD46AE8B-5ACF-4627-A7B3-DF1683D793BD}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38.5</c:v>
                </c:pt>
              </c:numCache>
            </c:numRef>
          </c:yVal>
          <c:smooth val="0"/>
          <c:extLst xmlns:c16r2="http://schemas.microsoft.com/office/drawing/2015/06/chart">
            <c:ext xmlns:c16="http://schemas.microsoft.com/office/drawing/2014/chart" uri="{C3380CC4-5D6E-409C-BE32-E72D297353CC}">
              <c16:uniqueId val="{00000013-C4C9-4838-B835-B3213154B227}"/>
            </c:ext>
          </c:extLst>
        </c:ser>
        <c:dLbls>
          <c:showLegendKey val="0"/>
          <c:showVal val="1"/>
          <c:showCatName val="0"/>
          <c:showSerName val="0"/>
          <c:showPercent val="0"/>
          <c:showBubbleSize val="0"/>
        </c:dLbls>
        <c:axId val="451878688"/>
        <c:axId val="451879080"/>
      </c:scatterChart>
      <c:valAx>
        <c:axId val="451878688"/>
        <c:scaling>
          <c:orientation val="minMax"/>
          <c:max val="60.4"/>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879080"/>
        <c:crosses val="autoZero"/>
        <c:crossBetween val="midCat"/>
      </c:valAx>
      <c:valAx>
        <c:axId val="451879080"/>
        <c:scaling>
          <c:orientation val="minMax"/>
          <c:max val="99"/>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878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B0-4013-8EEF-D7254BD7F4F8}"/>
                </c:ext>
                <c:ext xmlns:c15="http://schemas.microsoft.com/office/drawing/2012/chart" uri="{CE6537A1-D6FC-4f65-9D91-7224C49458BB}">
                  <c15:layout/>
                  <c15:dlblFieldTable>
                    <c15:dlblFTEntry>
                      <c15:txfldGUID>{0644A878-F6D4-4CBB-9870-758786A3DF21}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B0-4013-8EEF-D7254BD7F4F8}"/>
                </c:ext>
                <c:ext xmlns:c15="http://schemas.microsoft.com/office/drawing/2012/chart" uri="{CE6537A1-D6FC-4f65-9D91-7224C49458BB}">
                  <c15:dlblFieldTable>
                    <c15:dlblFTEntry>
                      <c15:txfldGUID>{FD3FDBC3-B915-4093-891C-E6D5E2BCB77F}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B0-4013-8EEF-D7254BD7F4F8}"/>
                </c:ext>
                <c:ext xmlns:c15="http://schemas.microsoft.com/office/drawing/2012/chart" uri="{CE6537A1-D6FC-4f65-9D91-7224C49458BB}">
                  <c15:dlblFieldTable>
                    <c15:dlblFTEntry>
                      <c15:txfldGUID>{3BCBD24E-E4D9-4577-9E06-9BA7D0AE27FE}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B0-4013-8EEF-D7254BD7F4F8}"/>
                </c:ext>
                <c:ext xmlns:c15="http://schemas.microsoft.com/office/drawing/2012/chart" uri="{CE6537A1-D6FC-4f65-9D91-7224C49458BB}">
                  <c15:dlblFieldTable>
                    <c15:dlblFTEntry>
                      <c15:txfldGUID>{055798E1-BE17-45B4-8D43-D1603512B979}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B0-4013-8EEF-D7254BD7F4F8}"/>
                </c:ext>
                <c:ext xmlns:c15="http://schemas.microsoft.com/office/drawing/2012/chart" uri="{CE6537A1-D6FC-4f65-9D91-7224C49458BB}">
                  <c15:dlblFieldTable>
                    <c15:dlblFTEntry>
                      <c15:txfldGUID>{2453254A-4566-44D4-AF13-DBA8374DF1F9}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B0-4013-8EEF-D7254BD7F4F8}"/>
                </c:ext>
                <c:ext xmlns:c15="http://schemas.microsoft.com/office/drawing/2012/chart" uri="{CE6537A1-D6FC-4f65-9D91-7224C49458BB}">
                  <c15:layout/>
                  <c15:dlblFieldTable>
                    <c15:dlblFTEntry>
                      <c15:txfldGUID>{180FF358-7D90-4134-B1E8-562D10ED13CD}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B0-4013-8EEF-D7254BD7F4F8}"/>
                </c:ext>
                <c:ext xmlns:c15="http://schemas.microsoft.com/office/drawing/2012/chart" uri="{CE6537A1-D6FC-4f65-9D91-7224C49458BB}">
                  <c15:layout/>
                  <c15:dlblFieldTable>
                    <c15:dlblFTEntry>
                      <c15:txfldGUID>{8C5CDC0F-70F9-4824-89DB-0099290C803B}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B0-4013-8EEF-D7254BD7F4F8}"/>
                </c:ext>
                <c:ext xmlns:c15="http://schemas.microsoft.com/office/drawing/2012/chart" uri="{CE6537A1-D6FC-4f65-9D91-7224C49458BB}">
                  <c15:layout/>
                  <c15:dlblFieldTable>
                    <c15:dlblFTEntry>
                      <c15:txfldGUID>{8B8246ED-CB5D-44B7-921D-31D67D4668B3}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B0-4013-8EEF-D7254BD7F4F8}"/>
                </c:ext>
                <c:ext xmlns:c15="http://schemas.microsoft.com/office/drawing/2012/chart" uri="{CE6537A1-D6FC-4f65-9D91-7224C49458BB}">
                  <c15:layout/>
                  <c15:dlblFieldTable>
                    <c15:dlblFTEntry>
                      <c15:txfldGUID>{0F46E79B-F648-4507-87DD-E2A141EE754C}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14.1</c:v>
                </c:pt>
                <c:pt idx="16">
                  <c:v>12.7</c:v>
                </c:pt>
                <c:pt idx="24">
                  <c:v>12.4</c:v>
                </c:pt>
                <c:pt idx="32">
                  <c:v>12.2</c:v>
                </c:pt>
              </c:numCache>
            </c:numRef>
          </c:xVal>
          <c:yVal>
            <c:numRef>
              <c:f>公会計指標分析・財政指標組合せ分析表!$BP$73:$DC$73</c:f>
              <c:numCache>
                <c:formatCode>#,##0.0;"▲ "#,##0.0</c:formatCode>
                <c:ptCount val="40"/>
                <c:pt idx="0">
                  <c:v>91.8</c:v>
                </c:pt>
                <c:pt idx="8">
                  <c:v>86.1</c:v>
                </c:pt>
                <c:pt idx="16">
                  <c:v>73.099999999999994</c:v>
                </c:pt>
                <c:pt idx="24">
                  <c:v>89.8</c:v>
                </c:pt>
                <c:pt idx="32">
                  <c:v>97.2</c:v>
                </c:pt>
              </c:numCache>
            </c:numRef>
          </c:yVal>
          <c:smooth val="0"/>
          <c:extLst xmlns:c16r2="http://schemas.microsoft.com/office/drawing/2015/06/chart">
            <c:ext xmlns:c16="http://schemas.microsoft.com/office/drawing/2014/chart" uri="{C3380CC4-5D6E-409C-BE32-E72D297353CC}">
              <c16:uniqueId val="{00000009-BAB0-4013-8EEF-D7254BD7F4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B0-4013-8EEF-D7254BD7F4F8}"/>
                </c:ext>
                <c:ext xmlns:c15="http://schemas.microsoft.com/office/drawing/2012/chart" uri="{CE6537A1-D6FC-4f65-9D91-7224C49458BB}">
                  <c15:layout/>
                  <c15:dlblFieldTable>
                    <c15:dlblFTEntry>
                      <c15:txfldGUID>{2306B271-44DD-45B8-843D-34C69751F529}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B0-4013-8EEF-D7254BD7F4F8}"/>
                </c:ext>
                <c:ext xmlns:c15="http://schemas.microsoft.com/office/drawing/2012/chart" uri="{CE6537A1-D6FC-4f65-9D91-7224C49458BB}">
                  <c15:dlblFieldTable>
                    <c15:dlblFTEntry>
                      <c15:txfldGUID>{3C832E73-307A-43F7-8693-9666E65CD40C}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B0-4013-8EEF-D7254BD7F4F8}"/>
                </c:ext>
                <c:ext xmlns:c15="http://schemas.microsoft.com/office/drawing/2012/chart" uri="{CE6537A1-D6FC-4f65-9D91-7224C49458BB}">
                  <c15:dlblFieldTable>
                    <c15:dlblFTEntry>
                      <c15:txfldGUID>{44950E2A-4AC9-4516-9DF5-E90FFEAAA9A7}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B0-4013-8EEF-D7254BD7F4F8}"/>
                </c:ext>
                <c:ext xmlns:c15="http://schemas.microsoft.com/office/drawing/2012/chart" uri="{CE6537A1-D6FC-4f65-9D91-7224C49458BB}">
                  <c15:dlblFieldTable>
                    <c15:dlblFTEntry>
                      <c15:txfldGUID>{2EB2D636-E0E6-4CF0-AB61-F8BC1D73298B}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B0-4013-8EEF-D7254BD7F4F8}"/>
                </c:ext>
                <c:ext xmlns:c15="http://schemas.microsoft.com/office/drawing/2012/chart" uri="{CE6537A1-D6FC-4f65-9D91-7224C49458BB}">
                  <c15:dlblFieldTable>
                    <c15:dlblFTEntry>
                      <c15:txfldGUID>{42CC466F-284B-48BB-A131-BC8CA1B3437E}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B0-4013-8EEF-D7254BD7F4F8}"/>
                </c:ext>
                <c:ext xmlns:c15="http://schemas.microsoft.com/office/drawing/2012/chart" uri="{CE6537A1-D6FC-4f65-9D91-7224C49458BB}">
                  <c15:layout/>
                  <c15:dlblFieldTable>
                    <c15:dlblFTEntry>
                      <c15:txfldGUID>{0AF09D28-A115-4199-BFE0-95FD4DEB5FBA}</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B0-4013-8EEF-D7254BD7F4F8}"/>
                </c:ext>
                <c:ext xmlns:c15="http://schemas.microsoft.com/office/drawing/2012/chart" uri="{CE6537A1-D6FC-4f65-9D91-7224C49458BB}">
                  <c15:layout/>
                  <c15:dlblFieldTable>
                    <c15:dlblFTEntry>
                      <c15:txfldGUID>{AA5DE215-9E12-43C2-9E07-67AF898C0A7D}</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B0-4013-8EEF-D7254BD7F4F8}"/>
                </c:ext>
                <c:ext xmlns:c15="http://schemas.microsoft.com/office/drawing/2012/chart" uri="{CE6537A1-D6FC-4f65-9D91-7224C49458BB}">
                  <c15:layout/>
                  <c15:dlblFieldTable>
                    <c15:dlblFTEntry>
                      <c15:txfldGUID>{154299B9-0EFD-4001-97D1-54E6BAE8B3DD}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B0-4013-8EEF-D7254BD7F4F8}"/>
                </c:ext>
                <c:ext xmlns:c15="http://schemas.microsoft.com/office/drawing/2012/chart" uri="{CE6537A1-D6FC-4f65-9D91-7224C49458BB}">
                  <c15:layout/>
                  <c15:dlblFieldTable>
                    <c15:dlblFTEntry>
                      <c15:txfldGUID>{6DCDF41A-FEED-4670-9370-290968EBCD7C}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9.1999999999999993</c:v>
                </c:pt>
                <c:pt idx="32">
                  <c:v>9.1</c:v>
                </c:pt>
              </c:numCache>
            </c:numRef>
          </c:xVal>
          <c:yVal>
            <c:numRef>
              <c:f>公会計指標分析・財政指標組合せ分析表!$BP$77:$DC$77</c:f>
              <c:numCache>
                <c:formatCode>#,##0.0;"▲ "#,##0.0</c:formatCode>
                <c:ptCount val="40"/>
                <c:pt idx="0">
                  <c:v>54.6</c:v>
                </c:pt>
                <c:pt idx="8">
                  <c:v>48.7</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BAB0-4013-8EEF-D7254BD7F4F8}"/>
            </c:ext>
          </c:extLst>
        </c:ser>
        <c:dLbls>
          <c:showLegendKey val="0"/>
          <c:showVal val="1"/>
          <c:showCatName val="0"/>
          <c:showSerName val="0"/>
          <c:showPercent val="0"/>
          <c:showBubbleSize val="0"/>
        </c:dLbls>
        <c:axId val="451879864"/>
        <c:axId val="451880256"/>
      </c:scatterChart>
      <c:valAx>
        <c:axId val="451879864"/>
        <c:scaling>
          <c:orientation val="minMax"/>
          <c:max val="15.5"/>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880256"/>
        <c:crosses val="autoZero"/>
        <c:crossBetween val="midCat"/>
      </c:valAx>
      <c:valAx>
        <c:axId val="451880256"/>
        <c:scaling>
          <c:orientation val="minMax"/>
          <c:max val="11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879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元利償還金については、一般会計は減少傾向にあるが、公営企業会計（下水道事業）が増加傾向にあるため、全体としては、高止まり傾向にある。今後の傾向としても高止まりの状況が続く。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うち、一般会計等に係る地方債残高が、４８２百万円増加し、設立法人等の負債額負担見込み額も、１７０百万円増加した。充当可能財源等（Ｂ）のうち、財政調整基金、スマートインターチェンジ建設基金の減により、１７５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以上のことから将来負担比率の分子は前年度対比で２６０百万円の増加となった。</a:t>
          </a:r>
        </a:p>
        <a:p>
          <a:r>
            <a:rPr kumimoji="1" lang="ja-JP" altLang="en-US" sz="1400">
              <a:latin typeface="ＭＳ ゴシック" pitchFamily="49" charset="-128"/>
              <a:ea typeface="ＭＳ ゴシック" pitchFamily="49" charset="-128"/>
            </a:rPr>
            <a:t>今後はスマートインターチェンジなどの大型事業が終了したため、将来の負担軽減のため、必要な限り地方債発行を抑え、健全な財政運営を維持して行きたい。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税収の落ち込みを補うべく、財政調整基金の取崩し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スマートインターチェンジ建設へ充当のため基金を取崩し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財政調整基金については、早期に５億円程度までの積み立てに努める。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スマートインターチェンジ建設基金：スマートインターチェンジ建設に備えた基金。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スマートインターチェンジ建設及びその周辺整備へ充当。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スマートインターチェンジの建設は終了したため、積立の予定なし。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財源不足を補うべく、基金の取崩し。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災害等への備えのため、早期に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億円までの積み立てに努める。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今後、剰余金等を活用し積み立てて行く。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有形固定資産原価償却率については、一時期に集中し建設を推進したこともあり、平均よりも若干高い位置にある。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469963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213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78" name="楕円 77"/>
        <xdr:cNvSpPr/>
      </xdr:nvSpPr>
      <xdr:spPr>
        <a:xfrm>
          <a:off x="4000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74312</xdr:rowOff>
    </xdr:from>
    <xdr:ext cx="405111" cy="259045"/>
    <xdr:sp macro="" textlink="">
      <xdr:nvSpPr>
        <xdr:cNvPr id="79" name="n_1aveValue有形固定資産減価償却率"/>
        <xdr:cNvSpPr txBox="1"/>
      </xdr:nvSpPr>
      <xdr:spPr>
        <a:xfrm>
          <a:off x="38360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0" name="n_2aveValue有形固定資産減価償却率"/>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81" name="n_1mainValue有形固定資産減価償却率"/>
        <xdr:cNvSpPr txBox="1"/>
      </xdr:nvSpPr>
      <xdr:spPr>
        <a:xfrm>
          <a:off x="3836044" y="49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債務償還年数については、近年の大規模建設工事の影響もあり平均より若干長くなっている。今後は、これ以上増えないように注意していく。</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0" name="直線コネクタ 109"/>
        <xdr:cNvCxnSpPr/>
      </xdr:nvCxnSpPr>
      <xdr:spPr>
        <a:xfrm flipV="1">
          <a:off x="14793595" y="4589286"/>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3" name="債務償還可能年数最大値テキスト"/>
        <xdr:cNvSpPr txBox="1"/>
      </xdr:nvSpPr>
      <xdr:spPr>
        <a:xfrm>
          <a:off x="14846300" y="436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4" name="直線コネクタ 113"/>
        <xdr:cNvCxnSpPr/>
      </xdr:nvCxnSpPr>
      <xdr:spPr>
        <a:xfrm>
          <a:off x="14706600" y="458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142170</xdr:rowOff>
    </xdr:from>
    <xdr:to>
      <xdr:col>76</xdr:col>
      <xdr:colOff>73025</xdr:colOff>
      <xdr:row>30</xdr:row>
      <xdr:rowOff>72320</xdr:rowOff>
    </xdr:to>
    <xdr:sp macro="" textlink="">
      <xdr:nvSpPr>
        <xdr:cNvPr id="122" name="楕円 121"/>
        <xdr:cNvSpPr/>
      </xdr:nvSpPr>
      <xdr:spPr>
        <a:xfrm>
          <a:off x="14744700" y="51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165047</xdr:rowOff>
    </xdr:from>
    <xdr:ext cx="340478" cy="259045"/>
    <xdr:sp macro="" textlink="">
      <xdr:nvSpPr>
        <xdr:cNvPr id="123" name="債務償還可能年数該当値テキスト"/>
        <xdr:cNvSpPr txBox="1"/>
      </xdr:nvSpPr>
      <xdr:spPr>
        <a:xfrm>
          <a:off x="14846300" y="4965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0" name="楕円 69"/>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114317</xdr:rowOff>
    </xdr:from>
    <xdr:ext cx="405111" cy="259045"/>
    <xdr:sp macro="" textlink="">
      <xdr:nvSpPr>
        <xdr:cNvPr id="71"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3"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2"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112020</xdr:rowOff>
    </xdr:from>
    <xdr:to>
      <xdr:col>50</xdr:col>
      <xdr:colOff>165100</xdr:colOff>
      <xdr:row>40</xdr:row>
      <xdr:rowOff>42170</xdr:rowOff>
    </xdr:to>
    <xdr:sp macro="" textlink="">
      <xdr:nvSpPr>
        <xdr:cNvPr id="111" name="楕円 110"/>
        <xdr:cNvSpPr/>
      </xdr:nvSpPr>
      <xdr:spPr>
        <a:xfrm>
          <a:off x="9588500" y="67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72909</xdr:rowOff>
    </xdr:from>
    <xdr:ext cx="534377" cy="259045"/>
    <xdr:sp macro="" textlink="">
      <xdr:nvSpPr>
        <xdr:cNvPr id="112"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3"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33297</xdr:rowOff>
    </xdr:from>
    <xdr:ext cx="534377" cy="259045"/>
    <xdr:sp macro="" textlink="">
      <xdr:nvSpPr>
        <xdr:cNvPr id="114" name="n_1mainValue【道路】&#10;一人当たり延長"/>
        <xdr:cNvSpPr txBox="1"/>
      </xdr:nvSpPr>
      <xdr:spPr>
        <a:xfrm>
          <a:off x="9359411" y="68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45"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76563</xdr:rowOff>
    </xdr:from>
    <xdr:to>
      <xdr:col>20</xdr:col>
      <xdr:colOff>38100</xdr:colOff>
      <xdr:row>57</xdr:row>
      <xdr:rowOff>6713</xdr:rowOff>
    </xdr:to>
    <xdr:sp macro="" textlink="">
      <xdr:nvSpPr>
        <xdr:cNvPr id="154" name="楕円 153"/>
        <xdr:cNvSpPr/>
      </xdr:nvSpPr>
      <xdr:spPr>
        <a:xfrm>
          <a:off x="3746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82749</xdr:rowOff>
    </xdr:from>
    <xdr:ext cx="405111" cy="259045"/>
    <xdr:sp macro="" textlink="">
      <xdr:nvSpPr>
        <xdr:cNvPr id="155"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6"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23240</xdr:rowOff>
    </xdr:from>
    <xdr:ext cx="405111" cy="259045"/>
    <xdr:sp macro="" textlink="">
      <xdr:nvSpPr>
        <xdr:cNvPr id="157" name="n_1mainValue【橋りょう・トンネル】&#10;有形固定資産減価償却率"/>
        <xdr:cNvSpPr txBox="1"/>
      </xdr:nvSpPr>
      <xdr:spPr>
        <a:xfrm>
          <a:off x="35820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86"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160591</xdr:rowOff>
    </xdr:from>
    <xdr:to>
      <xdr:col>50</xdr:col>
      <xdr:colOff>165100</xdr:colOff>
      <xdr:row>64</xdr:row>
      <xdr:rowOff>90741</xdr:rowOff>
    </xdr:to>
    <xdr:sp macro="" textlink="">
      <xdr:nvSpPr>
        <xdr:cNvPr id="195" name="楕円 194"/>
        <xdr:cNvSpPr/>
      </xdr:nvSpPr>
      <xdr:spPr>
        <a:xfrm>
          <a:off x="9588500" y="109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38835</xdr:rowOff>
    </xdr:from>
    <xdr:ext cx="599010" cy="259045"/>
    <xdr:sp macro="" textlink="">
      <xdr:nvSpPr>
        <xdr:cNvPr id="196"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7"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81868</xdr:rowOff>
    </xdr:from>
    <xdr:ext cx="534377" cy="259045"/>
    <xdr:sp macro="" textlink="">
      <xdr:nvSpPr>
        <xdr:cNvPr id="198" name="n_1mainValue【橋りょう・トンネル】&#10;一人当たり有形固定資産（償却資産）額"/>
        <xdr:cNvSpPr txBox="1"/>
      </xdr:nvSpPr>
      <xdr:spPr>
        <a:xfrm>
          <a:off x="9359411" y="110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28"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31114</xdr:rowOff>
    </xdr:from>
    <xdr:to>
      <xdr:col>20</xdr:col>
      <xdr:colOff>38100</xdr:colOff>
      <xdr:row>79</xdr:row>
      <xdr:rowOff>132714</xdr:rowOff>
    </xdr:to>
    <xdr:sp macro="" textlink="">
      <xdr:nvSpPr>
        <xdr:cNvPr id="237" name="楕円 236"/>
        <xdr:cNvSpPr/>
      </xdr:nvSpPr>
      <xdr:spPr>
        <a:xfrm>
          <a:off x="3746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3827</xdr:rowOff>
    </xdr:from>
    <xdr:ext cx="405111" cy="259045"/>
    <xdr:sp macro="" textlink="">
      <xdr:nvSpPr>
        <xdr:cNvPr id="238"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39"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149241</xdr:rowOff>
    </xdr:from>
    <xdr:ext cx="405111" cy="259045"/>
    <xdr:sp macro="" textlink="">
      <xdr:nvSpPr>
        <xdr:cNvPr id="240" name="n_1mainValue【公営住宅】&#10;有形固定資産減価償却率"/>
        <xdr:cNvSpPr txBox="1"/>
      </xdr:nvSpPr>
      <xdr:spPr>
        <a:xfrm>
          <a:off x="3582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6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29972</xdr:rowOff>
    </xdr:from>
    <xdr:to>
      <xdr:col>50</xdr:col>
      <xdr:colOff>165100</xdr:colOff>
      <xdr:row>86</xdr:row>
      <xdr:rowOff>131572</xdr:rowOff>
    </xdr:to>
    <xdr:sp macro="" textlink="">
      <xdr:nvSpPr>
        <xdr:cNvPr id="278" name="楕円 277"/>
        <xdr:cNvSpPr/>
      </xdr:nvSpPr>
      <xdr:spPr>
        <a:xfrm>
          <a:off x="9588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43324</xdr:rowOff>
    </xdr:from>
    <xdr:ext cx="469744" cy="259045"/>
    <xdr:sp macro="" textlink="">
      <xdr:nvSpPr>
        <xdr:cNvPr id="279"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0"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122699</xdr:rowOff>
    </xdr:from>
    <xdr:ext cx="469744" cy="259045"/>
    <xdr:sp macro="" textlink="">
      <xdr:nvSpPr>
        <xdr:cNvPr id="281" name="n_1mainValue【公営住宅】&#10;一人当たり面積"/>
        <xdr:cNvSpPr txBox="1"/>
      </xdr:nvSpPr>
      <xdr:spPr>
        <a:xfrm>
          <a:off x="93917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18" name="直線コネクタ 317"/>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19"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20" name="直線コネクタ 319"/>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1"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2" name="直線コネクタ 32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23"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24" name="フローチャート: 判断 323"/>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5" name="フローチャート: 判断 324"/>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6" name="フローチャート: 判断 325"/>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332" name="楕円 331"/>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114317</xdr:rowOff>
    </xdr:from>
    <xdr:ext cx="405111" cy="259045"/>
    <xdr:sp macro="" textlink="">
      <xdr:nvSpPr>
        <xdr:cNvPr id="333"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4"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34942</xdr:rowOff>
    </xdr:from>
    <xdr:ext cx="405111" cy="259045"/>
    <xdr:sp macro="" textlink="">
      <xdr:nvSpPr>
        <xdr:cNvPr id="335" name="n_1main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7" name="テキスト ボックス 3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9" name="テキスト ボックス 3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1" name="テキスト ボックス 3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3" name="テキスト ボックス 3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57" name="直線コネクタ 356"/>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9" name="直線コネクタ 35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60"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61" name="直線コネクタ 360"/>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62"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63" name="フローチャート: 判断 362"/>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64" name="フローチャート: 判断 363"/>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5" name="フローチャート: 判断 364"/>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87122</xdr:rowOff>
    </xdr:from>
    <xdr:to>
      <xdr:col>112</xdr:col>
      <xdr:colOff>38100</xdr:colOff>
      <xdr:row>37</xdr:row>
      <xdr:rowOff>17272</xdr:rowOff>
    </xdr:to>
    <xdr:sp macro="" textlink="">
      <xdr:nvSpPr>
        <xdr:cNvPr id="371" name="楕円 370"/>
        <xdr:cNvSpPr/>
      </xdr:nvSpPr>
      <xdr:spPr>
        <a:xfrm>
          <a:off x="21272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143273</xdr:rowOff>
    </xdr:from>
    <xdr:ext cx="469744" cy="259045"/>
    <xdr:sp macro="" textlink="">
      <xdr:nvSpPr>
        <xdr:cNvPr id="372"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3"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33799</xdr:rowOff>
    </xdr:from>
    <xdr:ext cx="469744" cy="259045"/>
    <xdr:sp macro="" textlink="">
      <xdr:nvSpPr>
        <xdr:cNvPr id="374" name="n_1mainValue【認定こども園・幼稚園・保育所】&#10;一人当たり面積"/>
        <xdr:cNvSpPr txBox="1"/>
      </xdr:nvSpPr>
      <xdr:spPr>
        <a:xfrm>
          <a:off x="210757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0" name="直線コネクタ 399"/>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1"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2" name="直線コネクタ 401"/>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03"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04" name="直線コネクタ 403"/>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05"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06" name="フローチャート: 判断 405"/>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07" name="フローチャート: 判断 406"/>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08" name="フローチャート: 判断 407"/>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83094</xdr:rowOff>
    </xdr:from>
    <xdr:to>
      <xdr:col>81</xdr:col>
      <xdr:colOff>101600</xdr:colOff>
      <xdr:row>58</xdr:row>
      <xdr:rowOff>13244</xdr:rowOff>
    </xdr:to>
    <xdr:sp macro="" textlink="">
      <xdr:nvSpPr>
        <xdr:cNvPr id="414" name="楕円 413"/>
        <xdr:cNvSpPr/>
      </xdr:nvSpPr>
      <xdr:spPr>
        <a:xfrm>
          <a:off x="15430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154594</xdr:rowOff>
    </xdr:from>
    <xdr:ext cx="405111" cy="259045"/>
    <xdr:sp macro="" textlink="">
      <xdr:nvSpPr>
        <xdr:cNvPr id="415"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16"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29771</xdr:rowOff>
    </xdr:from>
    <xdr:ext cx="405111" cy="259045"/>
    <xdr:sp macro="" textlink="">
      <xdr:nvSpPr>
        <xdr:cNvPr id="417" name="n_1mainValue【学校施設】&#10;有形固定資産減価償却率"/>
        <xdr:cNvSpPr txBox="1"/>
      </xdr:nvSpPr>
      <xdr:spPr>
        <a:xfrm>
          <a:off x="152660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40" name="直線コネクタ 439"/>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41"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42" name="直線コネクタ 441"/>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43"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44" name="直線コネクタ 443"/>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45"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6" name="フローチャート: 判断 44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47" name="フローチャート: 判断 446"/>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8" name="フローチャート: 判断 447"/>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47041</xdr:rowOff>
    </xdr:from>
    <xdr:to>
      <xdr:col>112</xdr:col>
      <xdr:colOff>38100</xdr:colOff>
      <xdr:row>62</xdr:row>
      <xdr:rowOff>148641</xdr:rowOff>
    </xdr:to>
    <xdr:sp macro="" textlink="">
      <xdr:nvSpPr>
        <xdr:cNvPr id="454" name="楕円 453"/>
        <xdr:cNvSpPr/>
      </xdr:nvSpPr>
      <xdr:spPr>
        <a:xfrm>
          <a:off x="21272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38981</xdr:rowOff>
    </xdr:from>
    <xdr:ext cx="469744" cy="259045"/>
    <xdr:sp macro="" textlink="">
      <xdr:nvSpPr>
        <xdr:cNvPr id="455"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139768</xdr:rowOff>
    </xdr:from>
    <xdr:ext cx="469744" cy="259045"/>
    <xdr:sp macro="" textlink="">
      <xdr:nvSpPr>
        <xdr:cNvPr id="457" name="n_1mainValue【学校施設】&#10;一人当たり面積"/>
        <xdr:cNvSpPr txBox="1"/>
      </xdr:nvSpPr>
      <xdr:spPr>
        <a:xfrm>
          <a:off x="21075727" y="1076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498" name="直線コネクタ 49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49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00" name="直線コネクタ 49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2" name="直線コネクタ 5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0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4" name="フローチャート: 判断 50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05" name="フローチャート: 判断 50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06" name="フローチャート: 判断 50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xdr:rowOff>
    </xdr:from>
    <xdr:to>
      <xdr:col>81</xdr:col>
      <xdr:colOff>101600</xdr:colOff>
      <xdr:row>103</xdr:row>
      <xdr:rowOff>107950</xdr:rowOff>
    </xdr:to>
    <xdr:sp macro="" textlink="">
      <xdr:nvSpPr>
        <xdr:cNvPr id="512" name="楕円 511"/>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158132</xdr:rowOff>
    </xdr:from>
    <xdr:ext cx="405111" cy="259045"/>
    <xdr:sp macro="" textlink="">
      <xdr:nvSpPr>
        <xdr:cNvPr id="513"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14"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124477</xdr:rowOff>
    </xdr:from>
    <xdr:ext cx="405111" cy="259045"/>
    <xdr:sp macro="" textlink="">
      <xdr:nvSpPr>
        <xdr:cNvPr id="515" name="n_1mainValue【公民館】&#10;有形固定資産減価償却率"/>
        <xdr:cNvSpPr txBox="1"/>
      </xdr:nvSpPr>
      <xdr:spPr>
        <a:xfrm>
          <a:off x="15266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6" name="直線コネクタ 5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7" name="テキスト ボックス 5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8" name="直線コネクタ 5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9" name="テキスト ボックス 5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0" name="直線コネクタ 5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1" name="テキスト ボックス 5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2" name="直線コネクタ 5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3" name="テキスト ボックス 5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4" name="直線コネクタ 5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5" name="テキスト ボックス 5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6" name="直線コネクタ 5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7" name="テキスト ボックス 5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41" name="直線コネクタ 540"/>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4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43" name="直線コネクタ 54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44"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45" name="直線コネクタ 544"/>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46"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47" name="フローチャート: 判断 546"/>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48" name="フローチャート: 判断 547"/>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49" name="フローチャート: 判断 548"/>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555" name="楕円 554"/>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133729</xdr:rowOff>
    </xdr:from>
    <xdr:ext cx="469744" cy="259045"/>
    <xdr:sp macro="" textlink="">
      <xdr:nvSpPr>
        <xdr:cNvPr id="556"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57"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558"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公営住宅については、築４０年以上が経過し、利用者の安全も考慮し、今後の運営について検討している。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保育所については、６施設を管理し、園児数の減少に伴い統合について、検討している。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101073</xdr:rowOff>
    </xdr:from>
    <xdr:ext cx="405111" cy="259045"/>
    <xdr:sp macro="" textlink="">
      <xdr:nvSpPr>
        <xdr:cNvPr id="65"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3" name="楕円 72"/>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20155</xdr:rowOff>
    </xdr:from>
    <xdr:ext cx="405111" cy="259045"/>
    <xdr:sp macro="" textlink="">
      <xdr:nvSpPr>
        <xdr:cNvPr id="74"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98" name="直線コネクタ 97"/>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99"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0" name="直線コネクタ 99"/>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1"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2" name="直線コネクタ 101"/>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3"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4" name="フローチャート: 判断 103"/>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5" name="フローチャート: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156227</xdr:rowOff>
    </xdr:from>
    <xdr:ext cx="469744" cy="259045"/>
    <xdr:sp macro="" textlink="">
      <xdr:nvSpPr>
        <xdr:cNvPr id="106"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7" name="フローチャート: 判断 106"/>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8"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78740</xdr:rowOff>
    </xdr:from>
    <xdr:to>
      <xdr:col>50</xdr:col>
      <xdr:colOff>165100</xdr:colOff>
      <xdr:row>36</xdr:row>
      <xdr:rowOff>8890</xdr:rowOff>
    </xdr:to>
    <xdr:sp macro="" textlink="">
      <xdr:nvSpPr>
        <xdr:cNvPr id="114" name="楕円 113"/>
        <xdr:cNvSpPr/>
      </xdr:nvSpPr>
      <xdr:spPr>
        <a:xfrm>
          <a:off x="9588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25417</xdr:rowOff>
    </xdr:from>
    <xdr:ext cx="469744" cy="259045"/>
    <xdr:sp macro="" textlink="">
      <xdr:nvSpPr>
        <xdr:cNvPr id="115" name="n_1mainValue【図書館】&#10;一人当たり面積"/>
        <xdr:cNvSpPr txBox="1"/>
      </xdr:nvSpPr>
      <xdr:spPr>
        <a:xfrm>
          <a:off x="93917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38" name="直線コネクタ 137"/>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39"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0" name="直線コネクタ 13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3"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44" name="フローチャート: 判断 143"/>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45" name="フローチャート: 判断 144"/>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119905</xdr:rowOff>
    </xdr:from>
    <xdr:ext cx="405111" cy="259045"/>
    <xdr:sp macro="" textlink="">
      <xdr:nvSpPr>
        <xdr:cNvPr id="146"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47" name="フローチャート: 判断 146"/>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148"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79502</xdr:rowOff>
    </xdr:from>
    <xdr:to>
      <xdr:col>20</xdr:col>
      <xdr:colOff>38100</xdr:colOff>
      <xdr:row>62</xdr:row>
      <xdr:rowOff>9652</xdr:rowOff>
    </xdr:to>
    <xdr:sp macro="" textlink="">
      <xdr:nvSpPr>
        <xdr:cNvPr id="154" name="楕円 153"/>
        <xdr:cNvSpPr/>
      </xdr:nvSpPr>
      <xdr:spPr>
        <a:xfrm>
          <a:off x="3746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779</xdr:rowOff>
    </xdr:from>
    <xdr:ext cx="405111" cy="259045"/>
    <xdr:sp macro="" textlink="">
      <xdr:nvSpPr>
        <xdr:cNvPr id="155" name="n_1mainValue【体育館・プール】&#10;有形固定資産減価償却率"/>
        <xdr:cNvSpPr txBox="1"/>
      </xdr:nvSpPr>
      <xdr:spPr>
        <a:xfrm>
          <a:off x="3582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79" name="直線コネクタ 178"/>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0"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81" name="直線コネクタ 180"/>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82"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83" name="直線コネクタ 182"/>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84"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85" name="フローチャート: 判断 18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86" name="フローチャート: 判断 185"/>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87"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88" name="フローチャート: 判断 187"/>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89"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24130</xdr:rowOff>
    </xdr:from>
    <xdr:to>
      <xdr:col>50</xdr:col>
      <xdr:colOff>165100</xdr:colOff>
      <xdr:row>62</xdr:row>
      <xdr:rowOff>125730</xdr:rowOff>
    </xdr:to>
    <xdr:sp macro="" textlink="">
      <xdr:nvSpPr>
        <xdr:cNvPr id="195" name="楕円 194"/>
        <xdr:cNvSpPr/>
      </xdr:nvSpPr>
      <xdr:spPr>
        <a:xfrm>
          <a:off x="9588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116857</xdr:rowOff>
    </xdr:from>
    <xdr:ext cx="469744" cy="259045"/>
    <xdr:sp macro="" textlink="">
      <xdr:nvSpPr>
        <xdr:cNvPr id="196" name="n_1mainValue【体育館・プール】&#10;一人当たり面積"/>
        <xdr:cNvSpPr txBox="1"/>
      </xdr:nvSpPr>
      <xdr:spPr>
        <a:xfrm>
          <a:off x="9391727"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7" name="テキスト ボックス 2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9" name="直線コネクタ 2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0" name="テキスト ボックス 2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1" name="直線コネクタ 2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2" name="テキスト ボックス 2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3" name="直線コネクタ 2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4" name="テキスト ボックス 2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5" name="直線コネクタ 2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6" name="テキスト ボックス 2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7" name="直線コネクタ 2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8" name="テキスト ボックス 2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9" name="直線コネクタ 2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0" name="テキスト ボックス 2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54" name="直線コネクタ 253"/>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55"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56" name="直線コネクタ 255"/>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57"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58" name="直線コネクタ 257"/>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259"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60" name="フローチャート: 判断 259"/>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61" name="フローチャート: 判断 260"/>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262"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63" name="フローチャート: 判断 26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64"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270" name="楕円 269"/>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74040</xdr:rowOff>
    </xdr:from>
    <xdr:ext cx="405111" cy="259045"/>
    <xdr:sp macro="" textlink="">
      <xdr:nvSpPr>
        <xdr:cNvPr id="271" name="n_1mainValue【一般廃棄物処理施設】&#10;有形固定資産減価償却率"/>
        <xdr:cNvSpPr txBox="1"/>
      </xdr:nvSpPr>
      <xdr:spPr>
        <a:xfrm>
          <a:off x="15266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2" name="直線コネクタ 28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3" name="テキスト ボックス 28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4" name="直線コネクタ 28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5" name="テキスト ボックス 28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6" name="直線コネクタ 28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7" name="テキスト ボックス 28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8" name="直線コネクタ 28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9" name="テキスト ボックス 28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1" name="テキスト ボックス 2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293" name="直線コネクタ 292"/>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294"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295" name="直線コネクタ 294"/>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296"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297" name="直線コネクタ 296"/>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298"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299" name="フローチャート: 判断 298"/>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00" name="フローチャート: 判断 299"/>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301"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02" name="フローチャート: 判断 301"/>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03"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150481</xdr:rowOff>
    </xdr:from>
    <xdr:to>
      <xdr:col>112</xdr:col>
      <xdr:colOff>38100</xdr:colOff>
      <xdr:row>41</xdr:row>
      <xdr:rowOff>80631</xdr:rowOff>
    </xdr:to>
    <xdr:sp macro="" textlink="">
      <xdr:nvSpPr>
        <xdr:cNvPr id="309" name="楕円 308"/>
        <xdr:cNvSpPr/>
      </xdr:nvSpPr>
      <xdr:spPr>
        <a:xfrm>
          <a:off x="21272500" y="7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71758</xdr:rowOff>
    </xdr:from>
    <xdr:ext cx="534377" cy="259045"/>
    <xdr:sp macro="" textlink="">
      <xdr:nvSpPr>
        <xdr:cNvPr id="310" name="n_1mainValue【一般廃棄物処理施設】&#10;一人当たり有形固定資産（償却資産）額"/>
        <xdr:cNvSpPr txBox="1"/>
      </xdr:nvSpPr>
      <xdr:spPr>
        <a:xfrm>
          <a:off x="21043411" y="71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1" name="テキスト ボックス 3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1" name="テキスト ボックス 3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3" name="テキスト ボックス 3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35" name="直線コネクタ 334"/>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7" name="直線コネクタ 3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38"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39" name="直線コネクタ 338"/>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40"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41" name="フローチャート: 判断 340"/>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42" name="フローチャート: 判断 341"/>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43"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44" name="フローチャート: 判断 34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345"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351" name="楕円 350"/>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116857</xdr:rowOff>
    </xdr:from>
    <xdr:ext cx="405111" cy="259045"/>
    <xdr:sp macro="" textlink="">
      <xdr:nvSpPr>
        <xdr:cNvPr id="352" name="n_1mainValue【保健センター・保健所】&#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3" name="直線コネクタ 3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4" name="テキスト ボックス 3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5" name="直線コネクタ 3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6" name="テキスト ボックス 3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7" name="直線コネクタ 3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8" name="テキスト ボックス 3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9" name="直線コネクタ 3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0" name="テキスト ボックス 3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74" name="直線コネクタ 373"/>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75"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76" name="直線コネクタ 375"/>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77"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78" name="直線コネクタ 377"/>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79"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80" name="フローチャート: 判断 379"/>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81" name="フローチャート: 判断 380"/>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382"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383" name="フローチャート: 判断 382"/>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384"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390" name="楕円 389"/>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73931</xdr:rowOff>
    </xdr:from>
    <xdr:ext cx="469744" cy="259045"/>
    <xdr:sp macro="" textlink="">
      <xdr:nvSpPr>
        <xdr:cNvPr id="391" name="n_1main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2" name="テキスト ボックス 4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3" name="直線コネクタ 4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4" name="テキスト ボックス 4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5" name="直線コネクタ 4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6" name="テキスト ボックス 4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7" name="直線コネクタ 4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8" name="テキスト ボックス 4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9" name="直線コネクタ 4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0" name="テキスト ボックス 4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1" name="直線コネクタ 4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2" name="テキスト ボックス 4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16" name="直線コネクタ 415"/>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17"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18" name="直線コネクタ 417"/>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19"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0" name="直線コネクタ 41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21"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22" name="フローチャート: 判断 421"/>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23" name="フローチャート: 判断 422"/>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424"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25" name="フローチャート: 判断 424"/>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426"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432" name="楕円 431"/>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34307</xdr:rowOff>
    </xdr:from>
    <xdr:ext cx="405111" cy="259045"/>
    <xdr:sp macro="" textlink="">
      <xdr:nvSpPr>
        <xdr:cNvPr id="433"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4" name="直線コネクタ 4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5" name="テキスト ボックス 4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6" name="直線コネクタ 4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7" name="テキスト ボックス 4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8" name="直線コネクタ 4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9" name="テキスト ボックス 4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0" name="直線コネクタ 4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1" name="テキスト ボックス 4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3" name="テキスト ボックス 4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55" name="直線コネクタ 454"/>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5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7" name="直線コネクタ 45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58"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59" name="直線コネクタ 458"/>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60"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61" name="フローチャート: 判断 460"/>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62" name="フローチャート: 判断 46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6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64" name="フローチャート: 判断 463"/>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65"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471" name="楕円 470"/>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169181</xdr:rowOff>
    </xdr:from>
    <xdr:ext cx="469744" cy="259045"/>
    <xdr:sp macro="" textlink="">
      <xdr:nvSpPr>
        <xdr:cNvPr id="472"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3" name="テキスト ボックス 4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4" name="直線コネクタ 4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5" name="テキスト ボックス 4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6" name="直線コネクタ 4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7" name="テキスト ボックス 4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8" name="直線コネクタ 4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9" name="テキスト ボックス 4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0" name="直線コネクタ 4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1" name="テキスト ボックス 4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2" name="直線コネクタ 4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3" name="テキスト ボックス 4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5" name="テキスト ボックス 4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97" name="直線コネクタ 496"/>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98"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99" name="直線コネクタ 498"/>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00"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01" name="直線コネクタ 500"/>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02"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03" name="フローチャート: 判断 502"/>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04" name="フローチャート: 判断 50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505"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06" name="フローチャート: 判断 505"/>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507"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8" name="テキスト ボックス 5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114936</xdr:rowOff>
    </xdr:from>
    <xdr:to>
      <xdr:col>81</xdr:col>
      <xdr:colOff>101600</xdr:colOff>
      <xdr:row>105</xdr:row>
      <xdr:rowOff>45086</xdr:rowOff>
    </xdr:to>
    <xdr:sp macro="" textlink="">
      <xdr:nvSpPr>
        <xdr:cNvPr id="513" name="楕円 512"/>
        <xdr:cNvSpPr/>
      </xdr:nvSpPr>
      <xdr:spPr>
        <a:xfrm>
          <a:off x="15430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36213</xdr:rowOff>
    </xdr:from>
    <xdr:ext cx="405111" cy="259045"/>
    <xdr:sp macro="" textlink="">
      <xdr:nvSpPr>
        <xdr:cNvPr id="514" name="n_1mainValue【庁舎】&#10;有形固定資産減価償却率"/>
        <xdr:cNvSpPr txBox="1"/>
      </xdr:nvSpPr>
      <xdr:spPr>
        <a:xfrm>
          <a:off x="152660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5" name="正方形/長方形 5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6" name="正方形/長方形 5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7" name="正方形/長方形 5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8" name="正方形/長方形 5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9" name="正方形/長方形 5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0" name="正方形/長方形 5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1" name="正方形/長方形 5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2" name="正方形/長方形 5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3" name="テキスト ボックス 5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4" name="直線コネクタ 5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25" name="直線コネクタ 52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26" name="テキスト ボックス 52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27" name="直線コネクタ 52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28" name="テキスト ボックス 52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29" name="直線コネクタ 52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30" name="テキスト ボックス 52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1" name="直線コネクタ 5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2" name="テキスト ボックス 5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33" name="直線コネクタ 53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34" name="テキスト ボックス 53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35" name="直線コネクタ 53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36" name="テキスト ボックス 53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37" name="直線コネクタ 53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38" name="テキスト ボックス 53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42" name="直線コネクタ 541"/>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43"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44" name="直線コネクタ 543"/>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45"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46" name="直線コネクタ 545"/>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47"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48" name="フローチャート: 判断 547"/>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49" name="フローチャート: 判断 548"/>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50"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51" name="フローチャート: 判断 550"/>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52"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38258</xdr:rowOff>
    </xdr:from>
    <xdr:to>
      <xdr:col>112</xdr:col>
      <xdr:colOff>38100</xdr:colOff>
      <xdr:row>107</xdr:row>
      <xdr:rowOff>139858</xdr:rowOff>
    </xdr:to>
    <xdr:sp macro="" textlink="">
      <xdr:nvSpPr>
        <xdr:cNvPr id="558" name="楕円 557"/>
        <xdr:cNvSpPr/>
      </xdr:nvSpPr>
      <xdr:spPr>
        <a:xfrm>
          <a:off x="21272500" y="18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130985</xdr:rowOff>
    </xdr:from>
    <xdr:ext cx="469744" cy="259045"/>
    <xdr:sp macro="" textlink="">
      <xdr:nvSpPr>
        <xdr:cNvPr id="559" name="n_1mainValue【庁舎】&#10;一人当たり面積"/>
        <xdr:cNvSpPr txBox="1"/>
      </xdr:nvSpPr>
      <xdr:spPr>
        <a:xfrm>
          <a:off x="21075727" y="1847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図書館については、比較的新しい施設である。しかし、複合施設であることから今後の維持管理について更なる効率的な保全を検討していきたい。</a:t>
          </a:r>
        </a:p>
        <a:p>
          <a:r>
            <a:rPr kumimoji="1" lang="ja-JP" altLang="en-US" sz="1300">
              <a:latin typeface="ＭＳ Ｐゴシック" panose="020B0600070205080204" pitchFamily="50" charset="-128"/>
              <a:ea typeface="ＭＳ Ｐゴシック" panose="020B0600070205080204" pitchFamily="50" charset="-128"/>
            </a:rPr>
            <a:t>庁舎については、旧耐震基準で建築された箇所があり、耐震診断の結果補強工事の必要があることから、今後改修に向け検討していく。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積により、かつては類似団体平均を大きく上回る財政力指数があったが、事業所の撤退の影響もあり、近年は低下傾向にある。今後は、昨年完成した安八スマートインターチェンジを最大限に活用し、企業誘致を進め、歳入確保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55563</xdr:rowOff>
    </xdr:to>
    <xdr:cxnSp macro="">
      <xdr:nvCxnSpPr>
        <xdr:cNvPr id="72" name="直線コネクタ 71"/>
        <xdr:cNvCxnSpPr/>
      </xdr:nvCxnSpPr>
      <xdr:spPr>
        <a:xfrm flipV="1">
          <a:off x="4114800" y="72464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55563</xdr:rowOff>
    </xdr:to>
    <xdr:cxnSp macro="">
      <xdr:nvCxnSpPr>
        <xdr:cNvPr id="75" name="直線コネクタ 74"/>
        <xdr:cNvCxnSpPr/>
      </xdr:nvCxnSpPr>
      <xdr:spPr>
        <a:xfrm>
          <a:off x="3225800" y="72464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35454</xdr:rowOff>
    </xdr:from>
    <xdr:to>
      <xdr:col>15</xdr:col>
      <xdr:colOff>82550</xdr:colOff>
      <xdr:row>42</xdr:row>
      <xdr:rowOff>45508</xdr:rowOff>
    </xdr:to>
    <xdr:cxnSp macro="">
      <xdr:nvCxnSpPr>
        <xdr:cNvPr id="78" name="直線コネクタ 77"/>
        <xdr:cNvCxnSpPr/>
      </xdr:nvCxnSpPr>
      <xdr:spPr>
        <a:xfrm>
          <a:off x="2336800" y="72363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15346</xdr:rowOff>
    </xdr:from>
    <xdr:to>
      <xdr:col>11</xdr:col>
      <xdr:colOff>31750</xdr:colOff>
      <xdr:row>42</xdr:row>
      <xdr:rowOff>35454</xdr:rowOff>
    </xdr:to>
    <xdr:cxnSp macro="">
      <xdr:nvCxnSpPr>
        <xdr:cNvPr id="81" name="直線コネクタ 80"/>
        <xdr:cNvCxnSpPr/>
      </xdr:nvCxnSpPr>
      <xdr:spPr>
        <a:xfrm>
          <a:off x="1447800" y="72162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5" name="テキスト ボックス 8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91" name="楕円 90"/>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92"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4763</xdr:rowOff>
    </xdr:from>
    <xdr:to>
      <xdr:col>19</xdr:col>
      <xdr:colOff>184150</xdr:colOff>
      <xdr:row>42</xdr:row>
      <xdr:rowOff>106363</xdr:rowOff>
    </xdr:to>
    <xdr:sp macro="" textlink="">
      <xdr:nvSpPr>
        <xdr:cNvPr id="93" name="楕円 92"/>
        <xdr:cNvSpPr/>
      </xdr:nvSpPr>
      <xdr:spPr>
        <a:xfrm>
          <a:off x="4064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116540</xdr:rowOff>
    </xdr:from>
    <xdr:ext cx="736600" cy="259045"/>
    <xdr:sp macro="" textlink="">
      <xdr:nvSpPr>
        <xdr:cNvPr id="94" name="テキスト ボックス 93"/>
        <xdr:cNvSpPr txBox="1"/>
      </xdr:nvSpPr>
      <xdr:spPr>
        <a:xfrm>
          <a:off x="3733800" y="697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5" name="楕円 94"/>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6" name="テキスト ボックス 95"/>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156104</xdr:rowOff>
    </xdr:from>
    <xdr:to>
      <xdr:col>11</xdr:col>
      <xdr:colOff>82550</xdr:colOff>
      <xdr:row>42</xdr:row>
      <xdr:rowOff>86254</xdr:rowOff>
    </xdr:to>
    <xdr:sp macro="" textlink="">
      <xdr:nvSpPr>
        <xdr:cNvPr id="97" name="楕円 96"/>
        <xdr:cNvSpPr/>
      </xdr:nvSpPr>
      <xdr:spPr>
        <a:xfrm>
          <a:off x="2286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96431</xdr:rowOff>
    </xdr:from>
    <xdr:ext cx="762000" cy="259045"/>
    <xdr:sp macro="" textlink="">
      <xdr:nvSpPr>
        <xdr:cNvPr id="98" name="テキスト ボックス 97"/>
        <xdr:cNvSpPr txBox="1"/>
      </xdr:nvSpPr>
      <xdr:spPr>
        <a:xfrm>
          <a:off x="1955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135996</xdr:rowOff>
    </xdr:from>
    <xdr:to>
      <xdr:col>7</xdr:col>
      <xdr:colOff>31750</xdr:colOff>
      <xdr:row>42</xdr:row>
      <xdr:rowOff>66146</xdr:rowOff>
    </xdr:to>
    <xdr:sp macro="" textlink="">
      <xdr:nvSpPr>
        <xdr:cNvPr id="99" name="楕円 98"/>
        <xdr:cNvSpPr/>
      </xdr:nvSpPr>
      <xdr:spPr>
        <a:xfrm>
          <a:off x="1397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76323</xdr:rowOff>
    </xdr:from>
    <xdr:ext cx="762000" cy="259045"/>
    <xdr:sp macro="" textlink="">
      <xdr:nvSpPr>
        <xdr:cNvPr id="100" name="テキスト ボックス 99"/>
        <xdr:cNvSpPr txBox="1"/>
      </xdr:nvSpPr>
      <xdr:spPr>
        <a:xfrm>
          <a:off x="1066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扶助費の増加、公債費の高止まりにより、経常経費は増加傾向にある。現在、類似団体平均や県平均を下回っている。今度は、施設保育施設の統合化について検討する等、経常経費の削減に努める。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64</xdr:row>
      <xdr:rowOff>7196</xdr:rowOff>
    </xdr:to>
    <xdr:cxnSp macro="">
      <xdr:nvCxnSpPr>
        <xdr:cNvPr id="135" name="直線コネクタ 134"/>
        <xdr:cNvCxnSpPr/>
      </xdr:nvCxnSpPr>
      <xdr:spPr>
        <a:xfrm flipV="1">
          <a:off x="4114800" y="10730654"/>
          <a:ext cx="8382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64</xdr:row>
      <xdr:rowOff>7196</xdr:rowOff>
    </xdr:to>
    <xdr:cxnSp macro="">
      <xdr:nvCxnSpPr>
        <xdr:cNvPr id="138" name="直線コネクタ 137"/>
        <xdr:cNvCxnSpPr/>
      </xdr:nvCxnSpPr>
      <xdr:spPr>
        <a:xfrm>
          <a:off x="3225800" y="10553700"/>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64</xdr:row>
      <xdr:rowOff>47413</xdr:rowOff>
    </xdr:to>
    <xdr:cxnSp macro="">
      <xdr:nvCxnSpPr>
        <xdr:cNvPr id="141" name="直線コネクタ 140"/>
        <xdr:cNvCxnSpPr/>
      </xdr:nvCxnSpPr>
      <xdr:spPr>
        <a:xfrm flipV="1">
          <a:off x="2336800" y="10553700"/>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79587</xdr:rowOff>
    </xdr:to>
    <xdr:cxnSp macro="">
      <xdr:nvCxnSpPr>
        <xdr:cNvPr id="144" name="直線コネクタ 143"/>
        <xdr:cNvCxnSpPr/>
      </xdr:nvCxnSpPr>
      <xdr:spPr>
        <a:xfrm flipV="1">
          <a:off x="1447800" y="1102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6" name="テキスト ボックス 145"/>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8" name="テキスト ボックス 147"/>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4" name="楕円 153"/>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5"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6" name="楕円 155"/>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7" name="テキスト ボックス 156"/>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8" name="楕円 157"/>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9" name="テキスト ボックス 158"/>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60" name="楕円 159"/>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61" name="テキスト ボックス 160"/>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62" name="楕円 161"/>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63" name="テキスト ボックス 162"/>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55918</xdr:rowOff>
    </xdr:from>
    <xdr:to>
      <xdr:col>23</xdr:col>
      <xdr:colOff>133350</xdr:colOff>
      <xdr:row>81</xdr:row>
      <xdr:rowOff>67765</xdr:rowOff>
    </xdr:to>
    <xdr:cxnSp macro="">
      <xdr:nvCxnSpPr>
        <xdr:cNvPr id="198" name="直線コネクタ 197"/>
        <xdr:cNvCxnSpPr/>
      </xdr:nvCxnSpPr>
      <xdr:spPr>
        <a:xfrm flipV="1">
          <a:off x="4114800" y="13943368"/>
          <a:ext cx="8382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67765</xdr:rowOff>
    </xdr:from>
    <xdr:to>
      <xdr:col>19</xdr:col>
      <xdr:colOff>133350</xdr:colOff>
      <xdr:row>81</xdr:row>
      <xdr:rowOff>86844</xdr:rowOff>
    </xdr:to>
    <xdr:cxnSp macro="">
      <xdr:nvCxnSpPr>
        <xdr:cNvPr id="201" name="直線コネクタ 200"/>
        <xdr:cNvCxnSpPr/>
      </xdr:nvCxnSpPr>
      <xdr:spPr>
        <a:xfrm flipV="1">
          <a:off x="3225800" y="13955215"/>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70560</xdr:rowOff>
    </xdr:from>
    <xdr:to>
      <xdr:col>15</xdr:col>
      <xdr:colOff>82550</xdr:colOff>
      <xdr:row>81</xdr:row>
      <xdr:rowOff>86844</xdr:rowOff>
    </xdr:to>
    <xdr:cxnSp macro="">
      <xdr:nvCxnSpPr>
        <xdr:cNvPr id="204" name="直線コネクタ 203"/>
        <xdr:cNvCxnSpPr/>
      </xdr:nvCxnSpPr>
      <xdr:spPr>
        <a:xfrm>
          <a:off x="2336800" y="13958010"/>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35745</xdr:rowOff>
    </xdr:from>
    <xdr:to>
      <xdr:col>11</xdr:col>
      <xdr:colOff>31750</xdr:colOff>
      <xdr:row>81</xdr:row>
      <xdr:rowOff>70560</xdr:rowOff>
    </xdr:to>
    <xdr:cxnSp macro="">
      <xdr:nvCxnSpPr>
        <xdr:cNvPr id="207" name="直線コネクタ 206"/>
        <xdr:cNvCxnSpPr/>
      </xdr:nvCxnSpPr>
      <xdr:spPr>
        <a:xfrm>
          <a:off x="1447800" y="13923195"/>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137357</xdr:rowOff>
    </xdr:from>
    <xdr:ext cx="762000" cy="259045"/>
    <xdr:sp macro="" textlink="">
      <xdr:nvSpPr>
        <xdr:cNvPr id="209" name="テキスト ボックス 208"/>
        <xdr:cNvSpPr txBox="1"/>
      </xdr:nvSpPr>
      <xdr:spPr>
        <a:xfrm>
          <a:off x="1955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93324</xdr:rowOff>
    </xdr:from>
    <xdr:ext cx="762000" cy="259045"/>
    <xdr:sp macro="" textlink="">
      <xdr:nvSpPr>
        <xdr:cNvPr id="211" name="テキスト ボックス 210"/>
        <xdr:cNvSpPr txBox="1"/>
      </xdr:nvSpPr>
      <xdr:spPr>
        <a:xfrm>
          <a:off x="1066800" y="1398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5118</xdr:rowOff>
    </xdr:from>
    <xdr:to>
      <xdr:col>23</xdr:col>
      <xdr:colOff>184150</xdr:colOff>
      <xdr:row>81</xdr:row>
      <xdr:rowOff>106718</xdr:rowOff>
    </xdr:to>
    <xdr:sp macro="" textlink="">
      <xdr:nvSpPr>
        <xdr:cNvPr id="217" name="楕円 216"/>
        <xdr:cNvSpPr/>
      </xdr:nvSpPr>
      <xdr:spPr>
        <a:xfrm>
          <a:off x="4902200" y="138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21645</xdr:rowOff>
    </xdr:from>
    <xdr:ext cx="762000" cy="259045"/>
    <xdr:sp macro="" textlink="">
      <xdr:nvSpPr>
        <xdr:cNvPr id="218" name="人件費・物件費等の状況該当値テキスト"/>
        <xdr:cNvSpPr txBox="1"/>
      </xdr:nvSpPr>
      <xdr:spPr>
        <a:xfrm>
          <a:off x="5041900" y="137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16965</xdr:rowOff>
    </xdr:from>
    <xdr:to>
      <xdr:col>19</xdr:col>
      <xdr:colOff>184150</xdr:colOff>
      <xdr:row>81</xdr:row>
      <xdr:rowOff>118565</xdr:rowOff>
    </xdr:to>
    <xdr:sp macro="" textlink="">
      <xdr:nvSpPr>
        <xdr:cNvPr id="219" name="楕円 218"/>
        <xdr:cNvSpPr/>
      </xdr:nvSpPr>
      <xdr:spPr>
        <a:xfrm>
          <a:off x="4064000" y="139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128742</xdr:rowOff>
    </xdr:from>
    <xdr:ext cx="736600" cy="259045"/>
    <xdr:sp macro="" textlink="">
      <xdr:nvSpPr>
        <xdr:cNvPr id="220" name="テキスト ボックス 219"/>
        <xdr:cNvSpPr txBox="1"/>
      </xdr:nvSpPr>
      <xdr:spPr>
        <a:xfrm>
          <a:off x="3733800" y="1367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36044</xdr:rowOff>
    </xdr:from>
    <xdr:to>
      <xdr:col>15</xdr:col>
      <xdr:colOff>133350</xdr:colOff>
      <xdr:row>81</xdr:row>
      <xdr:rowOff>137644</xdr:rowOff>
    </xdr:to>
    <xdr:sp macro="" textlink="">
      <xdr:nvSpPr>
        <xdr:cNvPr id="221" name="楕円 220"/>
        <xdr:cNvSpPr/>
      </xdr:nvSpPr>
      <xdr:spPr>
        <a:xfrm>
          <a:off x="3175000" y="139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147821</xdr:rowOff>
    </xdr:from>
    <xdr:ext cx="762000" cy="259045"/>
    <xdr:sp macro="" textlink="">
      <xdr:nvSpPr>
        <xdr:cNvPr id="222" name="テキスト ボックス 221"/>
        <xdr:cNvSpPr txBox="1"/>
      </xdr:nvSpPr>
      <xdr:spPr>
        <a:xfrm>
          <a:off x="2844800" y="136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19760</xdr:rowOff>
    </xdr:from>
    <xdr:to>
      <xdr:col>11</xdr:col>
      <xdr:colOff>82550</xdr:colOff>
      <xdr:row>81</xdr:row>
      <xdr:rowOff>121360</xdr:rowOff>
    </xdr:to>
    <xdr:sp macro="" textlink="">
      <xdr:nvSpPr>
        <xdr:cNvPr id="223" name="楕円 222"/>
        <xdr:cNvSpPr/>
      </xdr:nvSpPr>
      <xdr:spPr>
        <a:xfrm>
          <a:off x="2286000" y="139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131537</xdr:rowOff>
    </xdr:from>
    <xdr:ext cx="762000" cy="259045"/>
    <xdr:sp macro="" textlink="">
      <xdr:nvSpPr>
        <xdr:cNvPr id="224" name="テキスト ボックス 223"/>
        <xdr:cNvSpPr txBox="1"/>
      </xdr:nvSpPr>
      <xdr:spPr>
        <a:xfrm>
          <a:off x="1955800" y="136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156395</xdr:rowOff>
    </xdr:from>
    <xdr:to>
      <xdr:col>7</xdr:col>
      <xdr:colOff>31750</xdr:colOff>
      <xdr:row>81</xdr:row>
      <xdr:rowOff>86545</xdr:rowOff>
    </xdr:to>
    <xdr:sp macro="" textlink="">
      <xdr:nvSpPr>
        <xdr:cNvPr id="225" name="楕円 224"/>
        <xdr:cNvSpPr/>
      </xdr:nvSpPr>
      <xdr:spPr>
        <a:xfrm>
          <a:off x="1397000" y="138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96722</xdr:rowOff>
    </xdr:from>
    <xdr:ext cx="762000" cy="259045"/>
    <xdr:sp macro="" textlink="">
      <xdr:nvSpPr>
        <xdr:cNvPr id="226" name="テキスト ボックス 225"/>
        <xdr:cNvSpPr txBox="1"/>
      </xdr:nvSpPr>
      <xdr:spPr>
        <a:xfrm>
          <a:off x="1066800" y="1364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かつては、全国平均を大きく下回り、類似団体内においても最低水準であった。しかし、給与水準の適正化を図ったことにより、僅かながらラスパイレス指数に反映される結果となった。今後も、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131536</xdr:rowOff>
    </xdr:from>
    <xdr:to>
      <xdr:col>81</xdr:col>
      <xdr:colOff>44450</xdr:colOff>
      <xdr:row>89</xdr:row>
      <xdr:rowOff>81341</xdr:rowOff>
    </xdr:to>
    <xdr:cxnSp macro="">
      <xdr:nvCxnSpPr>
        <xdr:cNvPr id="257" name="直線コネクタ 256"/>
        <xdr:cNvCxnSpPr/>
      </xdr:nvCxnSpPr>
      <xdr:spPr>
        <a:xfrm flipV="1">
          <a:off x="17018000" y="14018986"/>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53418</xdr:rowOff>
    </xdr:from>
    <xdr:ext cx="762000" cy="259045"/>
    <xdr:sp macro="" textlink="">
      <xdr:nvSpPr>
        <xdr:cNvPr id="258"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81341</xdr:rowOff>
    </xdr:from>
    <xdr:to>
      <xdr:col>81</xdr:col>
      <xdr:colOff>133350</xdr:colOff>
      <xdr:row>89</xdr:row>
      <xdr:rowOff>81341</xdr:rowOff>
    </xdr:to>
    <xdr:cxnSp macro="">
      <xdr:nvCxnSpPr>
        <xdr:cNvPr id="259" name="直線コネクタ 258"/>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46463</xdr:rowOff>
    </xdr:from>
    <xdr:ext cx="762000" cy="259045"/>
    <xdr:sp macro="" textlink="">
      <xdr:nvSpPr>
        <xdr:cNvPr id="260" name="給与水準   （国との比較）最大値テキスト"/>
        <xdr:cNvSpPr txBox="1"/>
      </xdr:nvSpPr>
      <xdr:spPr>
        <a:xfrm>
          <a:off x="17106900" y="137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131536</xdr:rowOff>
    </xdr:from>
    <xdr:to>
      <xdr:col>81</xdr:col>
      <xdr:colOff>133350</xdr:colOff>
      <xdr:row>81</xdr:row>
      <xdr:rowOff>131536</xdr:rowOff>
    </xdr:to>
    <xdr:cxnSp macro="">
      <xdr:nvCxnSpPr>
        <xdr:cNvPr id="261" name="直線コネクタ 260"/>
        <xdr:cNvCxnSpPr/>
      </xdr:nvCxnSpPr>
      <xdr:spPr>
        <a:xfrm>
          <a:off x="16929100" y="1401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83</xdr:row>
      <xdr:rowOff>156332</xdr:rowOff>
    </xdr:to>
    <xdr:cxnSp macro="">
      <xdr:nvCxnSpPr>
        <xdr:cNvPr id="262" name="直線コネクタ 261"/>
        <xdr:cNvCxnSpPr/>
      </xdr:nvCxnSpPr>
      <xdr:spPr>
        <a:xfrm>
          <a:off x="16179800" y="14386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63"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4" name="フローチャート: 判断 263"/>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6048</xdr:rowOff>
    </xdr:from>
    <xdr:to>
      <xdr:col>77</xdr:col>
      <xdr:colOff>44450</xdr:colOff>
      <xdr:row>83</xdr:row>
      <xdr:rowOff>156332</xdr:rowOff>
    </xdr:to>
    <xdr:cxnSp macro="">
      <xdr:nvCxnSpPr>
        <xdr:cNvPr id="265" name="直線コネクタ 264"/>
        <xdr:cNvCxnSpPr/>
      </xdr:nvCxnSpPr>
      <xdr:spPr>
        <a:xfrm>
          <a:off x="15290800" y="14064948"/>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6" name="フローチャート: 判断 265"/>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7" name="テキスト ボックス 266"/>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16632</xdr:rowOff>
    </xdr:from>
    <xdr:to>
      <xdr:col>72</xdr:col>
      <xdr:colOff>203200</xdr:colOff>
      <xdr:row>82</xdr:row>
      <xdr:rowOff>6048</xdr:rowOff>
    </xdr:to>
    <xdr:cxnSp macro="">
      <xdr:nvCxnSpPr>
        <xdr:cNvPr id="268" name="直線コネクタ 267"/>
        <xdr:cNvCxnSpPr/>
      </xdr:nvCxnSpPr>
      <xdr:spPr>
        <a:xfrm>
          <a:off x="14401800" y="1390408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9" name="フローチャート: 判断 268"/>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0" name="テキスト ボックス 269"/>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16632</xdr:rowOff>
    </xdr:from>
    <xdr:to>
      <xdr:col>68</xdr:col>
      <xdr:colOff>152400</xdr:colOff>
      <xdr:row>81</xdr:row>
      <xdr:rowOff>16632</xdr:rowOff>
    </xdr:to>
    <xdr:cxnSp macro="">
      <xdr:nvCxnSpPr>
        <xdr:cNvPr id="271" name="直線コネクタ 270"/>
        <xdr:cNvCxnSpPr/>
      </xdr:nvCxnSpPr>
      <xdr:spPr>
        <a:xfrm>
          <a:off x="13512800" y="13904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2" name="フローチャート: 判断 271"/>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3" name="テキスト ボックス 272"/>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4" name="フローチャート: 判断 273"/>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5" name="テキスト ボックス 274"/>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81" name="楕円 280"/>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82"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83" name="楕円 282"/>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84" name="テキスト ボックス 283"/>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126698</xdr:rowOff>
    </xdr:from>
    <xdr:to>
      <xdr:col>73</xdr:col>
      <xdr:colOff>44450</xdr:colOff>
      <xdr:row>82</xdr:row>
      <xdr:rowOff>56848</xdr:rowOff>
    </xdr:to>
    <xdr:sp macro="" textlink="">
      <xdr:nvSpPr>
        <xdr:cNvPr id="285" name="楕円 284"/>
        <xdr:cNvSpPr/>
      </xdr:nvSpPr>
      <xdr:spPr>
        <a:xfrm>
          <a:off x="15240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67025</xdr:rowOff>
    </xdr:from>
    <xdr:ext cx="762000" cy="259045"/>
    <xdr:sp macro="" textlink="">
      <xdr:nvSpPr>
        <xdr:cNvPr id="286" name="テキスト ボックス 285"/>
        <xdr:cNvSpPr txBox="1"/>
      </xdr:nvSpPr>
      <xdr:spPr>
        <a:xfrm>
          <a:off x="14909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137282</xdr:rowOff>
    </xdr:from>
    <xdr:to>
      <xdr:col>68</xdr:col>
      <xdr:colOff>203200</xdr:colOff>
      <xdr:row>81</xdr:row>
      <xdr:rowOff>67432</xdr:rowOff>
    </xdr:to>
    <xdr:sp macro="" textlink="">
      <xdr:nvSpPr>
        <xdr:cNvPr id="287" name="楕円 286"/>
        <xdr:cNvSpPr/>
      </xdr:nvSpPr>
      <xdr:spPr>
        <a:xfrm>
          <a:off x="14351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77609</xdr:rowOff>
    </xdr:from>
    <xdr:ext cx="762000" cy="259045"/>
    <xdr:sp macro="" textlink="">
      <xdr:nvSpPr>
        <xdr:cNvPr id="288" name="テキスト ボックス 287"/>
        <xdr:cNvSpPr txBox="1"/>
      </xdr:nvSpPr>
      <xdr:spPr>
        <a:xfrm>
          <a:off x="14020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137282</xdr:rowOff>
    </xdr:from>
    <xdr:to>
      <xdr:col>64</xdr:col>
      <xdr:colOff>152400</xdr:colOff>
      <xdr:row>81</xdr:row>
      <xdr:rowOff>67432</xdr:rowOff>
    </xdr:to>
    <xdr:sp macro="" textlink="">
      <xdr:nvSpPr>
        <xdr:cNvPr id="289" name="楕円 288"/>
        <xdr:cNvSpPr/>
      </xdr:nvSpPr>
      <xdr:spPr>
        <a:xfrm>
          <a:off x="13462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77609</xdr:rowOff>
    </xdr:from>
    <xdr:ext cx="762000" cy="259045"/>
    <xdr:sp macro="" textlink="">
      <xdr:nvSpPr>
        <xdr:cNvPr id="290" name="テキスト ボックス 289"/>
        <xdr:cNvSpPr txBox="1"/>
      </xdr:nvSpPr>
      <xdr:spPr>
        <a:xfrm>
          <a:off x="13131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％職員を削減する予定であったが、採用を抑制し、退職者も見込みより増えたことにより、目標値まで削減できた。今後も、定員管理計画に基づき、適切な人員管理に努める。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20" name="直線コネクタ 319"/>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21"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2" name="直線コネクタ 321"/>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3"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4" name="直線コネクタ 323"/>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78486</xdr:rowOff>
    </xdr:to>
    <xdr:cxnSp macro="">
      <xdr:nvCxnSpPr>
        <xdr:cNvPr id="325" name="直線コネクタ 324"/>
        <xdr:cNvCxnSpPr/>
      </xdr:nvCxnSpPr>
      <xdr:spPr>
        <a:xfrm>
          <a:off x="16179800" y="103606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6"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7" name="フローチャート: 判断 326"/>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108246</xdr:rowOff>
    </xdr:to>
    <xdr:cxnSp macro="">
      <xdr:nvCxnSpPr>
        <xdr:cNvPr id="328" name="直線コネクタ 327"/>
        <xdr:cNvCxnSpPr/>
      </xdr:nvCxnSpPr>
      <xdr:spPr>
        <a:xfrm flipV="1">
          <a:off x="15290800" y="1036066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9" name="フローチャート: 判断 328"/>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30" name="テキスト ボックス 329"/>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108246</xdr:rowOff>
    </xdr:from>
    <xdr:to>
      <xdr:col>72</xdr:col>
      <xdr:colOff>203200</xdr:colOff>
      <xdr:row>60</xdr:row>
      <xdr:rowOff>113877</xdr:rowOff>
    </xdr:to>
    <xdr:cxnSp macro="">
      <xdr:nvCxnSpPr>
        <xdr:cNvPr id="331" name="直線コネクタ 330"/>
        <xdr:cNvCxnSpPr/>
      </xdr:nvCxnSpPr>
      <xdr:spPr>
        <a:xfrm flipV="1">
          <a:off x="14401800" y="1039524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2" name="フローチャート: 判断 331"/>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3" name="テキスト ボックス 332"/>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130768</xdr:rowOff>
    </xdr:to>
    <xdr:cxnSp macro="">
      <xdr:nvCxnSpPr>
        <xdr:cNvPr id="334" name="直線コネクタ 333"/>
        <xdr:cNvCxnSpPr/>
      </xdr:nvCxnSpPr>
      <xdr:spPr>
        <a:xfrm flipV="1">
          <a:off x="13512800" y="104008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5" name="フローチャート: 判断 334"/>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6" name="テキスト ボックス 335"/>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7" name="フローチャート: 判断 336"/>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8" name="テキスト ボックス 337"/>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44" name="楕円 343"/>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44213</xdr:rowOff>
    </xdr:from>
    <xdr:ext cx="762000" cy="259045"/>
    <xdr:sp macro="" textlink="">
      <xdr:nvSpPr>
        <xdr:cNvPr id="345" name="定員管理の状況該当値テキスト"/>
        <xdr:cNvSpPr txBox="1"/>
      </xdr:nvSpPr>
      <xdr:spPr>
        <a:xfrm>
          <a:off x="17106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6" name="楕円 345"/>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7" name="テキスト ボックス 346"/>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57446</xdr:rowOff>
    </xdr:from>
    <xdr:to>
      <xdr:col>73</xdr:col>
      <xdr:colOff>44450</xdr:colOff>
      <xdr:row>60</xdr:row>
      <xdr:rowOff>159046</xdr:rowOff>
    </xdr:to>
    <xdr:sp macro="" textlink="">
      <xdr:nvSpPr>
        <xdr:cNvPr id="348" name="楕円 347"/>
        <xdr:cNvSpPr/>
      </xdr:nvSpPr>
      <xdr:spPr>
        <a:xfrm>
          <a:off x="15240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143823</xdr:rowOff>
    </xdr:from>
    <xdr:ext cx="762000" cy="259045"/>
    <xdr:sp macro="" textlink="">
      <xdr:nvSpPr>
        <xdr:cNvPr id="349" name="テキスト ボックス 348"/>
        <xdr:cNvSpPr txBox="1"/>
      </xdr:nvSpPr>
      <xdr:spPr>
        <a:xfrm>
          <a:off x="14909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50" name="楕円 349"/>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51" name="テキスト ボックス 350"/>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79968</xdr:rowOff>
    </xdr:from>
    <xdr:to>
      <xdr:col>64</xdr:col>
      <xdr:colOff>152400</xdr:colOff>
      <xdr:row>61</xdr:row>
      <xdr:rowOff>10118</xdr:rowOff>
    </xdr:to>
    <xdr:sp macro="" textlink="">
      <xdr:nvSpPr>
        <xdr:cNvPr id="352" name="楕円 351"/>
        <xdr:cNvSpPr/>
      </xdr:nvSpPr>
      <xdr:spPr>
        <a:xfrm>
          <a:off x="13462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166345</xdr:rowOff>
    </xdr:from>
    <xdr:ext cx="762000" cy="259045"/>
    <xdr:sp macro="" textlink="">
      <xdr:nvSpPr>
        <xdr:cNvPr id="353" name="テキスト ボックス 352"/>
        <xdr:cNvSpPr txBox="1"/>
      </xdr:nvSpPr>
      <xdr:spPr>
        <a:xfrm>
          <a:off x="13131800" y="104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おける返済が一段落したことにより、改善傾向にあるが、類似団体及び県内平均と比較しても、高い水準にある。今後は、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3" name="直線コネクタ 382"/>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6"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7" name="直線コネクタ 386"/>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68439</xdr:rowOff>
    </xdr:to>
    <xdr:cxnSp macro="">
      <xdr:nvCxnSpPr>
        <xdr:cNvPr id="388" name="直線コネクタ 387"/>
        <xdr:cNvCxnSpPr/>
      </xdr:nvCxnSpPr>
      <xdr:spPr>
        <a:xfrm flipV="1">
          <a:off x="16179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9"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90" name="フローチャート: 判断 389"/>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68439</xdr:rowOff>
    </xdr:from>
    <xdr:to>
      <xdr:col>77</xdr:col>
      <xdr:colOff>44450</xdr:colOff>
      <xdr:row>43</xdr:row>
      <xdr:rowOff>108655</xdr:rowOff>
    </xdr:to>
    <xdr:cxnSp macro="">
      <xdr:nvCxnSpPr>
        <xdr:cNvPr id="391" name="直線コネクタ 390"/>
        <xdr:cNvCxnSpPr/>
      </xdr:nvCxnSpPr>
      <xdr:spPr>
        <a:xfrm flipV="1">
          <a:off x="15290800" y="744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2" name="フローチャート: 判断 391"/>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3" name="テキスト ボックス 392"/>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108655</xdr:rowOff>
    </xdr:from>
    <xdr:to>
      <xdr:col>72</xdr:col>
      <xdr:colOff>203200</xdr:colOff>
      <xdr:row>44</xdr:row>
      <xdr:rowOff>124883</xdr:rowOff>
    </xdr:to>
    <xdr:cxnSp macro="">
      <xdr:nvCxnSpPr>
        <xdr:cNvPr id="394" name="直線コネクタ 393"/>
        <xdr:cNvCxnSpPr/>
      </xdr:nvCxnSpPr>
      <xdr:spPr>
        <a:xfrm flipV="1">
          <a:off x="14401800" y="748100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5" name="フローチャート: 判断 394"/>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6" name="テキスト ボックス 395"/>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45</xdr:row>
      <xdr:rowOff>74083</xdr:rowOff>
    </xdr:to>
    <xdr:cxnSp macro="">
      <xdr:nvCxnSpPr>
        <xdr:cNvPr id="397" name="直線コネクタ 396"/>
        <xdr:cNvCxnSpPr/>
      </xdr:nvCxnSpPr>
      <xdr:spPr>
        <a:xfrm flipV="1">
          <a:off x="13512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8" name="フローチャート: 判断 397"/>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9" name="テキスト ボックス 398"/>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00" name="フローチャート: 判断 399"/>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401" name="テキスト ボックス 400"/>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407" name="楕円 406"/>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08" name="公債費負担の状況該当値テキスト"/>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9" name="楕円 408"/>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10" name="テキスト ボックス 409"/>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57855</xdr:rowOff>
    </xdr:from>
    <xdr:to>
      <xdr:col>73</xdr:col>
      <xdr:colOff>44450</xdr:colOff>
      <xdr:row>43</xdr:row>
      <xdr:rowOff>159455</xdr:rowOff>
    </xdr:to>
    <xdr:sp macro="" textlink="">
      <xdr:nvSpPr>
        <xdr:cNvPr id="411" name="楕円 410"/>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144232</xdr:rowOff>
    </xdr:from>
    <xdr:ext cx="762000" cy="259045"/>
    <xdr:sp macro="" textlink="">
      <xdr:nvSpPr>
        <xdr:cNvPr id="412" name="テキスト ボックス 411"/>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13" name="楕円 412"/>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14" name="テキスト ボックス 413"/>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15" name="楕円 414"/>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16" name="テキスト ボックス 415"/>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充当基金残高の減少により、前年度より７．４％悪化した。依然として類似団体平均を上回っている。今後は、第五次総合計画のもと、事業精査により新規発行債を抑制するなど、将来の負担軽減のための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60299</xdr:rowOff>
    </xdr:from>
    <xdr:to>
      <xdr:col>81</xdr:col>
      <xdr:colOff>44450</xdr:colOff>
      <xdr:row>19</xdr:row>
      <xdr:rowOff>131725</xdr:rowOff>
    </xdr:to>
    <xdr:cxnSp macro="">
      <xdr:nvCxnSpPr>
        <xdr:cNvPr id="448" name="直線コネクタ 447"/>
        <xdr:cNvCxnSpPr/>
      </xdr:nvCxnSpPr>
      <xdr:spPr>
        <a:xfrm>
          <a:off x="16179800" y="3317849"/>
          <a:ext cx="8382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70561</xdr:rowOff>
    </xdr:from>
    <xdr:to>
      <xdr:col>77</xdr:col>
      <xdr:colOff>44450</xdr:colOff>
      <xdr:row>19</xdr:row>
      <xdr:rowOff>60299</xdr:rowOff>
    </xdr:to>
    <xdr:cxnSp macro="">
      <xdr:nvCxnSpPr>
        <xdr:cNvPr id="451" name="直線コネクタ 450"/>
        <xdr:cNvCxnSpPr/>
      </xdr:nvCxnSpPr>
      <xdr:spPr>
        <a:xfrm>
          <a:off x="15290800" y="3156661"/>
          <a:ext cx="889000" cy="1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3" name="テキスト ボックス 452"/>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70561</xdr:rowOff>
    </xdr:from>
    <xdr:to>
      <xdr:col>72</xdr:col>
      <xdr:colOff>203200</xdr:colOff>
      <xdr:row>19</xdr:row>
      <xdr:rowOff>24587</xdr:rowOff>
    </xdr:to>
    <xdr:cxnSp macro="">
      <xdr:nvCxnSpPr>
        <xdr:cNvPr id="454" name="直線コネクタ 453"/>
        <xdr:cNvCxnSpPr/>
      </xdr:nvCxnSpPr>
      <xdr:spPr>
        <a:xfrm flipV="1">
          <a:off x="14401800" y="31566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6" name="テキスト ボックス 455"/>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24587</xdr:rowOff>
    </xdr:from>
    <xdr:to>
      <xdr:col>68</xdr:col>
      <xdr:colOff>152400</xdr:colOff>
      <xdr:row>19</xdr:row>
      <xdr:rowOff>79604</xdr:rowOff>
    </xdr:to>
    <xdr:cxnSp macro="">
      <xdr:nvCxnSpPr>
        <xdr:cNvPr id="457" name="直線コネクタ 456"/>
        <xdr:cNvCxnSpPr/>
      </xdr:nvCxnSpPr>
      <xdr:spPr>
        <a:xfrm flipV="1">
          <a:off x="13512800" y="328213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8" name="フローチャート: 判断 457"/>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9" name="テキスト ボックス 458"/>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60" name="フローチャート: 判断 45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61" name="テキスト ボックス 46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80925</xdr:rowOff>
    </xdr:from>
    <xdr:to>
      <xdr:col>81</xdr:col>
      <xdr:colOff>95250</xdr:colOff>
      <xdr:row>20</xdr:row>
      <xdr:rowOff>11075</xdr:rowOff>
    </xdr:to>
    <xdr:sp macro="" textlink="">
      <xdr:nvSpPr>
        <xdr:cNvPr id="467" name="楕円 466"/>
        <xdr:cNvSpPr/>
      </xdr:nvSpPr>
      <xdr:spPr>
        <a:xfrm>
          <a:off x="16967200" y="33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53002</xdr:rowOff>
    </xdr:from>
    <xdr:ext cx="762000" cy="259045"/>
    <xdr:sp macro="" textlink="">
      <xdr:nvSpPr>
        <xdr:cNvPr id="468" name="将来負担の状況該当値テキスト"/>
        <xdr:cNvSpPr txBox="1"/>
      </xdr:nvSpPr>
      <xdr:spPr>
        <a:xfrm>
          <a:off x="17106900" y="33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9499</xdr:rowOff>
    </xdr:from>
    <xdr:to>
      <xdr:col>77</xdr:col>
      <xdr:colOff>95250</xdr:colOff>
      <xdr:row>19</xdr:row>
      <xdr:rowOff>111099</xdr:rowOff>
    </xdr:to>
    <xdr:sp macro="" textlink="">
      <xdr:nvSpPr>
        <xdr:cNvPr id="469" name="楕円 468"/>
        <xdr:cNvSpPr/>
      </xdr:nvSpPr>
      <xdr:spPr>
        <a:xfrm>
          <a:off x="16129000" y="32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95876</xdr:rowOff>
    </xdr:from>
    <xdr:ext cx="736600" cy="259045"/>
    <xdr:sp macro="" textlink="">
      <xdr:nvSpPr>
        <xdr:cNvPr id="470" name="テキスト ボックス 469"/>
        <xdr:cNvSpPr txBox="1"/>
      </xdr:nvSpPr>
      <xdr:spPr>
        <a:xfrm>
          <a:off x="15798800" y="335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19761</xdr:rowOff>
    </xdr:from>
    <xdr:to>
      <xdr:col>73</xdr:col>
      <xdr:colOff>44450</xdr:colOff>
      <xdr:row>18</xdr:row>
      <xdr:rowOff>121361</xdr:rowOff>
    </xdr:to>
    <xdr:sp macro="" textlink="">
      <xdr:nvSpPr>
        <xdr:cNvPr id="471" name="楕円 470"/>
        <xdr:cNvSpPr/>
      </xdr:nvSpPr>
      <xdr:spPr>
        <a:xfrm>
          <a:off x="15240000" y="3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106138</xdr:rowOff>
    </xdr:from>
    <xdr:ext cx="762000" cy="259045"/>
    <xdr:sp macro="" textlink="">
      <xdr:nvSpPr>
        <xdr:cNvPr id="472" name="テキスト ボックス 471"/>
        <xdr:cNvSpPr txBox="1"/>
      </xdr:nvSpPr>
      <xdr:spPr>
        <a:xfrm>
          <a:off x="14909800" y="319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145237</xdr:rowOff>
    </xdr:from>
    <xdr:to>
      <xdr:col>68</xdr:col>
      <xdr:colOff>203200</xdr:colOff>
      <xdr:row>19</xdr:row>
      <xdr:rowOff>75387</xdr:rowOff>
    </xdr:to>
    <xdr:sp macro="" textlink="">
      <xdr:nvSpPr>
        <xdr:cNvPr id="473" name="楕円 472"/>
        <xdr:cNvSpPr/>
      </xdr:nvSpPr>
      <xdr:spPr>
        <a:xfrm>
          <a:off x="14351000" y="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60164</xdr:rowOff>
    </xdr:from>
    <xdr:ext cx="762000" cy="259045"/>
    <xdr:sp macro="" textlink="">
      <xdr:nvSpPr>
        <xdr:cNvPr id="474" name="テキスト ボックス 473"/>
        <xdr:cNvSpPr txBox="1"/>
      </xdr:nvSpPr>
      <xdr:spPr>
        <a:xfrm>
          <a:off x="14020800" y="33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28804</xdr:rowOff>
    </xdr:from>
    <xdr:to>
      <xdr:col>64</xdr:col>
      <xdr:colOff>152400</xdr:colOff>
      <xdr:row>19</xdr:row>
      <xdr:rowOff>130404</xdr:rowOff>
    </xdr:to>
    <xdr:sp macro="" textlink="">
      <xdr:nvSpPr>
        <xdr:cNvPr id="475" name="楕円 474"/>
        <xdr:cNvSpPr/>
      </xdr:nvSpPr>
      <xdr:spPr>
        <a:xfrm>
          <a:off x="13462000" y="32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115181</xdr:rowOff>
    </xdr:from>
    <xdr:ext cx="762000" cy="259045"/>
    <xdr:sp macro="" textlink="">
      <xdr:nvSpPr>
        <xdr:cNvPr id="476" name="テキスト ボックス 475"/>
        <xdr:cNvSpPr txBox="1"/>
      </xdr:nvSpPr>
      <xdr:spPr>
        <a:xfrm>
          <a:off x="13131800" y="33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類似団体平均と比べて高い水準にある。温泉、保育所、生涯学習複合施設などの運営を直営で行っているために、職員数が類似団体平均と比較して多いことが主な要因であり、行政サービスの提供方法の差異によるものと言える。今後、民間でも実施可能な部分については、指定管理者制度の導入など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157480</xdr:rowOff>
    </xdr:to>
    <xdr:cxnSp macro="">
      <xdr:nvCxnSpPr>
        <xdr:cNvPr id="66" name="直線コネクタ 65"/>
        <xdr:cNvCxnSpPr/>
      </xdr:nvCxnSpPr>
      <xdr:spPr>
        <a:xfrm>
          <a:off x="3987800" y="626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96520</xdr:rowOff>
    </xdr:to>
    <xdr:cxnSp macro="">
      <xdr:nvCxnSpPr>
        <xdr:cNvPr id="69" name="直線コネクタ 68"/>
        <xdr:cNvCxnSpPr/>
      </xdr:nvCxnSpPr>
      <xdr:spPr>
        <a:xfrm>
          <a:off x="3098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81280</xdr:rowOff>
    </xdr:to>
    <xdr:cxnSp macro="">
      <xdr:nvCxnSpPr>
        <xdr:cNvPr id="72" name="直線コネクタ 71"/>
        <xdr:cNvCxnSpPr/>
      </xdr:nvCxnSpPr>
      <xdr:spPr>
        <a:xfrm flipV="1">
          <a:off x="2209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96520</xdr:rowOff>
    </xdr:to>
    <xdr:cxnSp macro="">
      <xdr:nvCxnSpPr>
        <xdr:cNvPr id="75" name="直線コネクタ 74"/>
        <xdr:cNvCxnSpPr/>
      </xdr:nvCxnSpPr>
      <xdr:spPr>
        <a:xfrm flipV="1">
          <a:off x="1320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物件費に係るものは、温泉、６保育園、生涯学習施設を直営で運営していることもあり、臨時職員及び施設の維持管理経費が嵩み、類似団体平均と比較しても高い。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137886</xdr:rowOff>
    </xdr:to>
    <xdr:cxnSp macro="">
      <xdr:nvCxnSpPr>
        <xdr:cNvPr id="129" name="直線コネクタ 128"/>
        <xdr:cNvCxnSpPr/>
      </xdr:nvCxnSpPr>
      <xdr:spPr>
        <a:xfrm flipV="1">
          <a:off x="15671800" y="3180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137886</xdr:rowOff>
    </xdr:to>
    <xdr:cxnSp macro="">
      <xdr:nvCxnSpPr>
        <xdr:cNvPr id="132" name="直線コネクタ 131"/>
        <xdr:cNvCxnSpPr/>
      </xdr:nvCxnSpPr>
      <xdr:spPr>
        <a:xfrm>
          <a:off x="14782800" y="3093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19</xdr:row>
      <xdr:rowOff>86178</xdr:rowOff>
    </xdr:to>
    <xdr:cxnSp macro="">
      <xdr:nvCxnSpPr>
        <xdr:cNvPr id="135" name="直線コネクタ 134"/>
        <xdr:cNvCxnSpPr/>
      </xdr:nvCxnSpPr>
      <xdr:spPr>
        <a:xfrm flipV="1">
          <a:off x="13893800" y="3093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19</xdr:row>
      <xdr:rowOff>86178</xdr:rowOff>
    </xdr:to>
    <xdr:cxnSp macro="">
      <xdr:nvCxnSpPr>
        <xdr:cNvPr id="138" name="直線コネクタ 137"/>
        <xdr:cNvCxnSpPr/>
      </xdr:nvCxnSpPr>
      <xdr:spPr>
        <a:xfrm>
          <a:off x="13004800" y="3169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0" name="テキスト ボックス 139"/>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42" name="テキスト ボックス 141"/>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障がい者に係る額が膨らんでいることなどが挙げられる。資格審査等の適正化や各種手当への独自加算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4535</xdr:rowOff>
    </xdr:to>
    <xdr:cxnSp macro="">
      <xdr:nvCxnSpPr>
        <xdr:cNvPr id="192" name="直線コネクタ 191"/>
        <xdr:cNvCxnSpPr/>
      </xdr:nvCxnSpPr>
      <xdr:spPr>
        <a:xfrm>
          <a:off x="3987800" y="96139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20865</xdr:rowOff>
    </xdr:to>
    <xdr:cxnSp macro="">
      <xdr:nvCxnSpPr>
        <xdr:cNvPr id="195" name="直線コネクタ 194"/>
        <xdr:cNvCxnSpPr/>
      </xdr:nvCxnSpPr>
      <xdr:spPr>
        <a:xfrm flipV="1">
          <a:off x="3098800" y="96139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20865</xdr:rowOff>
    </xdr:to>
    <xdr:cxnSp macro="">
      <xdr:nvCxnSpPr>
        <xdr:cNvPr id="198" name="直線コネクタ 197"/>
        <xdr:cNvCxnSpPr/>
      </xdr:nvCxnSpPr>
      <xdr:spPr>
        <a:xfrm>
          <a:off x="2209800" y="96465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143328</xdr:rowOff>
    </xdr:to>
    <xdr:cxnSp macro="">
      <xdr:nvCxnSpPr>
        <xdr:cNvPr id="201" name="直線コネクタ 200"/>
        <xdr:cNvCxnSpPr/>
      </xdr:nvCxnSpPr>
      <xdr:spPr>
        <a:xfrm flipV="1">
          <a:off x="1320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05" name="テキスト ボックス 204"/>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5" name="楕円 214"/>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6" name="テキスト ボックス 215"/>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大きく下回っている。しかし、公共下水道事業特別会計への繰出金が経常的に必要となっている。下水道事業については、今後も公債費が増加する見込のため、料金見直しによる健全化等を図り、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157480</xdr:rowOff>
    </xdr:from>
    <xdr:to>
      <xdr:col>82</xdr:col>
      <xdr:colOff>107950</xdr:colOff>
      <xdr:row>53</xdr:row>
      <xdr:rowOff>92710</xdr:rowOff>
    </xdr:to>
    <xdr:cxnSp macro="">
      <xdr:nvCxnSpPr>
        <xdr:cNvPr id="253" name="直線コネクタ 252"/>
        <xdr:cNvCxnSpPr/>
      </xdr:nvCxnSpPr>
      <xdr:spPr>
        <a:xfrm flipV="1">
          <a:off x="15671800" y="9072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134620</xdr:rowOff>
    </xdr:from>
    <xdr:to>
      <xdr:col>78</xdr:col>
      <xdr:colOff>69850</xdr:colOff>
      <xdr:row>53</xdr:row>
      <xdr:rowOff>92710</xdr:rowOff>
    </xdr:to>
    <xdr:cxnSp macro="">
      <xdr:nvCxnSpPr>
        <xdr:cNvPr id="256" name="直線コネクタ 255"/>
        <xdr:cNvCxnSpPr/>
      </xdr:nvCxnSpPr>
      <xdr:spPr>
        <a:xfrm>
          <a:off x="14782800" y="9050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134620</xdr:rowOff>
    </xdr:from>
    <xdr:to>
      <xdr:col>73</xdr:col>
      <xdr:colOff>180975</xdr:colOff>
      <xdr:row>52</xdr:row>
      <xdr:rowOff>149860</xdr:rowOff>
    </xdr:to>
    <xdr:cxnSp macro="">
      <xdr:nvCxnSpPr>
        <xdr:cNvPr id="259" name="直線コネクタ 258"/>
        <xdr:cNvCxnSpPr/>
      </xdr:nvCxnSpPr>
      <xdr:spPr>
        <a:xfrm flipV="1">
          <a:off x="13893800" y="905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149860</xdr:rowOff>
    </xdr:to>
    <xdr:cxnSp macro="">
      <xdr:nvCxnSpPr>
        <xdr:cNvPr id="262" name="直線コネクタ 261"/>
        <xdr:cNvCxnSpPr/>
      </xdr:nvCxnSpPr>
      <xdr:spPr>
        <a:xfrm>
          <a:off x="13004800" y="9004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64" name="テキスト ボックス 263"/>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66" name="テキスト ボックス 265"/>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106680</xdr:rowOff>
    </xdr:from>
    <xdr:to>
      <xdr:col>82</xdr:col>
      <xdr:colOff>158750</xdr:colOff>
      <xdr:row>53</xdr:row>
      <xdr:rowOff>36830</xdr:rowOff>
    </xdr:to>
    <xdr:sp macro="" textlink="">
      <xdr:nvSpPr>
        <xdr:cNvPr id="272" name="楕円 271"/>
        <xdr:cNvSpPr/>
      </xdr:nvSpPr>
      <xdr:spPr>
        <a:xfrm>
          <a:off x="164592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15257</xdr:rowOff>
    </xdr:from>
    <xdr:ext cx="762000" cy="259045"/>
    <xdr:sp macro="" textlink="">
      <xdr:nvSpPr>
        <xdr:cNvPr id="273" name="その他該当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41910</xdr:rowOff>
    </xdr:from>
    <xdr:to>
      <xdr:col>78</xdr:col>
      <xdr:colOff>120650</xdr:colOff>
      <xdr:row>53</xdr:row>
      <xdr:rowOff>143510</xdr:rowOff>
    </xdr:to>
    <xdr:sp macro="" textlink="">
      <xdr:nvSpPr>
        <xdr:cNvPr id="274" name="楕円 273"/>
        <xdr:cNvSpPr/>
      </xdr:nvSpPr>
      <xdr:spPr>
        <a:xfrm>
          <a:off x="15621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153687</xdr:rowOff>
    </xdr:from>
    <xdr:ext cx="736600" cy="259045"/>
    <xdr:sp macro="" textlink="">
      <xdr:nvSpPr>
        <xdr:cNvPr id="275" name="テキスト ボックス 274"/>
        <xdr:cNvSpPr txBox="1"/>
      </xdr:nvSpPr>
      <xdr:spPr>
        <a:xfrm>
          <a:off x="15290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83820</xdr:rowOff>
    </xdr:from>
    <xdr:to>
      <xdr:col>74</xdr:col>
      <xdr:colOff>31750</xdr:colOff>
      <xdr:row>53</xdr:row>
      <xdr:rowOff>13970</xdr:rowOff>
    </xdr:to>
    <xdr:sp macro="" textlink="">
      <xdr:nvSpPr>
        <xdr:cNvPr id="276" name="楕円 275"/>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24147</xdr:rowOff>
    </xdr:from>
    <xdr:ext cx="762000" cy="259045"/>
    <xdr:sp macro="" textlink="">
      <xdr:nvSpPr>
        <xdr:cNvPr id="277" name="テキスト ボックス 276"/>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99060</xdr:rowOff>
    </xdr:from>
    <xdr:to>
      <xdr:col>69</xdr:col>
      <xdr:colOff>142875</xdr:colOff>
      <xdr:row>53</xdr:row>
      <xdr:rowOff>29210</xdr:rowOff>
    </xdr:to>
    <xdr:sp macro="" textlink="">
      <xdr:nvSpPr>
        <xdr:cNvPr id="278" name="楕円 277"/>
        <xdr:cNvSpPr/>
      </xdr:nvSpPr>
      <xdr:spPr>
        <a:xfrm>
          <a:off x="13843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39387</xdr:rowOff>
    </xdr:from>
    <xdr:ext cx="762000" cy="259045"/>
    <xdr:sp macro="" textlink="">
      <xdr:nvSpPr>
        <xdr:cNvPr id="279" name="テキスト ボックス 278"/>
        <xdr:cNvSpPr txBox="1"/>
      </xdr:nvSpPr>
      <xdr:spPr>
        <a:xfrm>
          <a:off x="13512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80" name="楕円 279"/>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81" name="テキスト ボックス 280"/>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補助費に係るものについては、類似団体平均を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ポイント下回っている。今後は、高齢化の進展により、増加が見込まれるため、事業の見直しにより、縮減に努める。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130266</xdr:rowOff>
    </xdr:from>
    <xdr:to>
      <xdr:col>82</xdr:col>
      <xdr:colOff>107950</xdr:colOff>
      <xdr:row>36</xdr:row>
      <xdr:rowOff>156392</xdr:rowOff>
    </xdr:to>
    <xdr:cxnSp macro="">
      <xdr:nvCxnSpPr>
        <xdr:cNvPr id="315" name="直線コネクタ 314"/>
        <xdr:cNvCxnSpPr/>
      </xdr:nvCxnSpPr>
      <xdr:spPr>
        <a:xfrm flipV="1">
          <a:off x="15671800" y="63024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36</xdr:row>
      <xdr:rowOff>156392</xdr:rowOff>
    </xdr:to>
    <xdr:cxnSp macro="">
      <xdr:nvCxnSpPr>
        <xdr:cNvPr id="318" name="直線コネクタ 317"/>
        <xdr:cNvCxnSpPr/>
      </xdr:nvCxnSpPr>
      <xdr:spPr>
        <a:xfrm>
          <a:off x="14782800" y="6282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36</xdr:row>
      <xdr:rowOff>156392</xdr:rowOff>
    </xdr:to>
    <xdr:cxnSp macro="">
      <xdr:nvCxnSpPr>
        <xdr:cNvPr id="321" name="直線コネクタ 320"/>
        <xdr:cNvCxnSpPr/>
      </xdr:nvCxnSpPr>
      <xdr:spPr>
        <a:xfrm flipV="1">
          <a:off x="13893800" y="6282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36</xdr:row>
      <xdr:rowOff>156392</xdr:rowOff>
    </xdr:to>
    <xdr:cxnSp macro="">
      <xdr:nvCxnSpPr>
        <xdr:cNvPr id="324" name="直線コネクタ 323"/>
        <xdr:cNvCxnSpPr/>
      </xdr:nvCxnSpPr>
      <xdr:spPr>
        <a:xfrm>
          <a:off x="13004800" y="63155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157678</xdr:rowOff>
    </xdr:from>
    <xdr:ext cx="762000" cy="259045"/>
    <xdr:sp macro="" textlink="">
      <xdr:nvSpPr>
        <xdr:cNvPr id="326" name="テキスト ボックス 325"/>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157678</xdr:rowOff>
    </xdr:from>
    <xdr:ext cx="762000" cy="259045"/>
    <xdr:sp macro="" textlink="">
      <xdr:nvSpPr>
        <xdr:cNvPr id="328" name="テキスト ボックス 327"/>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79466</xdr:rowOff>
    </xdr:from>
    <xdr:to>
      <xdr:col>82</xdr:col>
      <xdr:colOff>158750</xdr:colOff>
      <xdr:row>37</xdr:row>
      <xdr:rowOff>9616</xdr:rowOff>
    </xdr:to>
    <xdr:sp macro="" textlink="">
      <xdr:nvSpPr>
        <xdr:cNvPr id="334" name="楕円 333"/>
        <xdr:cNvSpPr/>
      </xdr:nvSpPr>
      <xdr:spPr>
        <a:xfrm>
          <a:off x="16459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95993</xdr:rowOff>
    </xdr:from>
    <xdr:ext cx="762000" cy="259045"/>
    <xdr:sp macro="" textlink="">
      <xdr:nvSpPr>
        <xdr:cNvPr id="335" name="補助費等該当値テキスト"/>
        <xdr:cNvSpPr txBox="1"/>
      </xdr:nvSpPr>
      <xdr:spPr>
        <a:xfrm>
          <a:off x="16598900" y="60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105592</xdr:rowOff>
    </xdr:from>
    <xdr:to>
      <xdr:col>78</xdr:col>
      <xdr:colOff>120650</xdr:colOff>
      <xdr:row>37</xdr:row>
      <xdr:rowOff>35742</xdr:rowOff>
    </xdr:to>
    <xdr:sp macro="" textlink="">
      <xdr:nvSpPr>
        <xdr:cNvPr id="336" name="楕円 335"/>
        <xdr:cNvSpPr/>
      </xdr:nvSpPr>
      <xdr:spPr>
        <a:xfrm>
          <a:off x="15621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45919</xdr:rowOff>
    </xdr:from>
    <xdr:ext cx="736600" cy="259045"/>
    <xdr:sp macro="" textlink="">
      <xdr:nvSpPr>
        <xdr:cNvPr id="337" name="テキスト ボックス 336"/>
        <xdr:cNvSpPr txBox="1"/>
      </xdr:nvSpPr>
      <xdr:spPr>
        <a:xfrm>
          <a:off x="15290800" y="60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8" name="楕円 337"/>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39" name="テキスト ボックス 338"/>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40" name="楕円 339"/>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41" name="テキスト ボックス 340"/>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42" name="楕円 341"/>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43" name="テキスト ボックス 342"/>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の建設事業の返済が終了したことにより、比率としては、減少傾向にある。しかし、近年スマートインターチェンジ建設事業、小中学校の施設整備事業に集中投資した結果、今後償還額が増えると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78</xdr:row>
      <xdr:rowOff>8128</xdr:rowOff>
    </xdr:to>
    <xdr:cxnSp macro="">
      <xdr:nvCxnSpPr>
        <xdr:cNvPr id="373" name="直線コネクタ 372"/>
        <xdr:cNvCxnSpPr/>
      </xdr:nvCxnSpPr>
      <xdr:spPr>
        <a:xfrm flipV="1">
          <a:off x="3987800" y="13257785"/>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78</xdr:row>
      <xdr:rowOff>8128</xdr:rowOff>
    </xdr:to>
    <xdr:cxnSp macro="">
      <xdr:nvCxnSpPr>
        <xdr:cNvPr id="376" name="直線コネクタ 375"/>
        <xdr:cNvCxnSpPr/>
      </xdr:nvCxnSpPr>
      <xdr:spPr>
        <a:xfrm>
          <a:off x="3098800" y="13312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49276</xdr:rowOff>
    </xdr:to>
    <xdr:cxnSp macro="">
      <xdr:nvCxnSpPr>
        <xdr:cNvPr id="379" name="直線コネクタ 378"/>
        <xdr:cNvCxnSpPr/>
      </xdr:nvCxnSpPr>
      <xdr:spPr>
        <a:xfrm flipV="1">
          <a:off x="2209800" y="13312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149861</xdr:rowOff>
    </xdr:to>
    <xdr:cxnSp macro="">
      <xdr:nvCxnSpPr>
        <xdr:cNvPr id="382" name="直線コネクタ 381"/>
        <xdr:cNvCxnSpPr/>
      </xdr:nvCxnSpPr>
      <xdr:spPr>
        <a:xfrm flipV="1">
          <a:off x="1320800" y="134223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6" name="テキスト ボックス 38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92" name="楕円 39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9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4" name="楕円 39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95" name="テキスト ボックス 394"/>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96" name="楕円 395"/>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97" name="テキスト ボックス 396"/>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98" name="楕円 397"/>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99" name="テキスト ボックス 39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0" name="楕円 39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1" name="テキスト ボックス 40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下水道事業は平成２１年度で面整備工事が終了しているが、下水道会計への繰出金（元利償還金に充当）については、引き続き必要であるため、下水道加入率の促進や使用料の見直し等も検討していく。長期的な視野に立ち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8128</xdr:rowOff>
    </xdr:to>
    <xdr:cxnSp macro="">
      <xdr:nvCxnSpPr>
        <xdr:cNvPr id="432" name="直線コネクタ 431"/>
        <xdr:cNvCxnSpPr/>
      </xdr:nvCxnSpPr>
      <xdr:spPr>
        <a:xfrm flipV="1">
          <a:off x="15671800" y="130200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xdr:rowOff>
    </xdr:from>
    <xdr:to>
      <xdr:col>78</xdr:col>
      <xdr:colOff>69850</xdr:colOff>
      <xdr:row>76</xdr:row>
      <xdr:rowOff>8128</xdr:rowOff>
    </xdr:to>
    <xdr:cxnSp macro="">
      <xdr:nvCxnSpPr>
        <xdr:cNvPr id="435" name="直線コネクタ 434"/>
        <xdr:cNvCxnSpPr/>
      </xdr:nvCxnSpPr>
      <xdr:spPr>
        <a:xfrm>
          <a:off x="14782800" y="128645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xdr:rowOff>
    </xdr:from>
    <xdr:to>
      <xdr:col>73</xdr:col>
      <xdr:colOff>180975</xdr:colOff>
      <xdr:row>75</xdr:row>
      <xdr:rowOff>161289</xdr:rowOff>
    </xdr:to>
    <xdr:cxnSp macro="">
      <xdr:nvCxnSpPr>
        <xdr:cNvPr id="438" name="直線コネクタ 437"/>
        <xdr:cNvCxnSpPr/>
      </xdr:nvCxnSpPr>
      <xdr:spPr>
        <a:xfrm flipV="1">
          <a:off x="13893800" y="128645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161289</xdr:rowOff>
    </xdr:to>
    <xdr:cxnSp macro="">
      <xdr:nvCxnSpPr>
        <xdr:cNvPr id="441" name="直線コネクタ 440"/>
        <xdr:cNvCxnSpPr/>
      </xdr:nvCxnSpPr>
      <xdr:spPr>
        <a:xfrm>
          <a:off x="13004800" y="129377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3" name="テキスト ボックス 44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1" name="楕円 450"/>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2"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3" name="楕円 452"/>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4" name="テキスト ボックス 453"/>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126492</xdr:rowOff>
    </xdr:from>
    <xdr:to>
      <xdr:col>74</xdr:col>
      <xdr:colOff>31750</xdr:colOff>
      <xdr:row>75</xdr:row>
      <xdr:rowOff>56642</xdr:rowOff>
    </xdr:to>
    <xdr:sp macro="" textlink="">
      <xdr:nvSpPr>
        <xdr:cNvPr id="455" name="楕円 454"/>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66819</xdr:rowOff>
    </xdr:from>
    <xdr:ext cx="762000" cy="259045"/>
    <xdr:sp macro="" textlink="">
      <xdr:nvSpPr>
        <xdr:cNvPr id="456" name="テキスト ボックス 455"/>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7" name="楕円 45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8" name="テキスト ボックス 457"/>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9" name="楕円 458"/>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60" name="テキスト ボックス 459"/>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79825</xdr:rowOff>
    </xdr:from>
    <xdr:to>
      <xdr:col>29</xdr:col>
      <xdr:colOff>127000</xdr:colOff>
      <xdr:row>18</xdr:row>
      <xdr:rowOff>92916</xdr:rowOff>
    </xdr:to>
    <xdr:cxnSp macro="">
      <xdr:nvCxnSpPr>
        <xdr:cNvPr id="50" name="直線コネクタ 49"/>
        <xdr:cNvCxnSpPr/>
      </xdr:nvCxnSpPr>
      <xdr:spPr bwMode="auto">
        <a:xfrm>
          <a:off x="5003800" y="3213550"/>
          <a:ext cx="647700" cy="1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79825</xdr:rowOff>
    </xdr:from>
    <xdr:to>
      <xdr:col>26</xdr:col>
      <xdr:colOff>50800</xdr:colOff>
      <xdr:row>18</xdr:row>
      <xdr:rowOff>112903</xdr:rowOff>
    </xdr:to>
    <xdr:cxnSp macro="">
      <xdr:nvCxnSpPr>
        <xdr:cNvPr id="53" name="直線コネクタ 52"/>
        <xdr:cNvCxnSpPr/>
      </xdr:nvCxnSpPr>
      <xdr:spPr bwMode="auto">
        <a:xfrm flipV="1">
          <a:off x="4305300" y="3213550"/>
          <a:ext cx="698500" cy="3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108750</xdr:rowOff>
    </xdr:from>
    <xdr:to>
      <xdr:col>22</xdr:col>
      <xdr:colOff>114300</xdr:colOff>
      <xdr:row>18</xdr:row>
      <xdr:rowOff>112903</xdr:rowOff>
    </xdr:to>
    <xdr:cxnSp macro="">
      <xdr:nvCxnSpPr>
        <xdr:cNvPr id="56" name="直線コネクタ 55"/>
        <xdr:cNvCxnSpPr/>
      </xdr:nvCxnSpPr>
      <xdr:spPr bwMode="auto">
        <a:xfrm>
          <a:off x="3606800" y="32424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101260</xdr:rowOff>
    </xdr:from>
    <xdr:to>
      <xdr:col>18</xdr:col>
      <xdr:colOff>177800</xdr:colOff>
      <xdr:row>18</xdr:row>
      <xdr:rowOff>108750</xdr:rowOff>
    </xdr:to>
    <xdr:cxnSp macro="">
      <xdr:nvCxnSpPr>
        <xdr:cNvPr id="59" name="直線コネクタ 58"/>
        <xdr:cNvCxnSpPr/>
      </xdr:nvCxnSpPr>
      <xdr:spPr bwMode="auto">
        <a:xfrm>
          <a:off x="2908300" y="3234985"/>
          <a:ext cx="698500" cy="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141868</xdr:rowOff>
    </xdr:from>
    <xdr:ext cx="762000" cy="259045"/>
    <xdr:sp macro="" textlink="">
      <xdr:nvSpPr>
        <xdr:cNvPr id="61" name="テキスト ボックス 60"/>
        <xdr:cNvSpPr txBox="1"/>
      </xdr:nvSpPr>
      <xdr:spPr>
        <a:xfrm>
          <a:off x="32258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157451</xdr:rowOff>
    </xdr:from>
    <xdr:ext cx="762000" cy="259045"/>
    <xdr:sp macro="" textlink="">
      <xdr:nvSpPr>
        <xdr:cNvPr id="63" name="テキスト ボックス 62"/>
        <xdr:cNvSpPr txBox="1"/>
      </xdr:nvSpPr>
      <xdr:spPr>
        <a:xfrm>
          <a:off x="2527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42116</xdr:rowOff>
    </xdr:from>
    <xdr:to>
      <xdr:col>29</xdr:col>
      <xdr:colOff>177800</xdr:colOff>
      <xdr:row>18</xdr:row>
      <xdr:rowOff>143716</xdr:rowOff>
    </xdr:to>
    <xdr:sp macro="" textlink="">
      <xdr:nvSpPr>
        <xdr:cNvPr id="69" name="楕円 68"/>
        <xdr:cNvSpPr/>
      </xdr:nvSpPr>
      <xdr:spPr bwMode="auto">
        <a:xfrm>
          <a:off x="5600700" y="317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14193</xdr:rowOff>
    </xdr:from>
    <xdr:ext cx="762000" cy="259045"/>
    <xdr:sp macro="" textlink="">
      <xdr:nvSpPr>
        <xdr:cNvPr id="70" name="人口1人当たり決算額の推移該当値テキスト130"/>
        <xdr:cNvSpPr txBox="1"/>
      </xdr:nvSpPr>
      <xdr:spPr>
        <a:xfrm>
          <a:off x="5740400" y="314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29025</xdr:rowOff>
    </xdr:from>
    <xdr:to>
      <xdr:col>26</xdr:col>
      <xdr:colOff>101600</xdr:colOff>
      <xdr:row>18</xdr:row>
      <xdr:rowOff>130625</xdr:rowOff>
    </xdr:to>
    <xdr:sp macro="" textlink="">
      <xdr:nvSpPr>
        <xdr:cNvPr id="71" name="楕円 70"/>
        <xdr:cNvSpPr/>
      </xdr:nvSpPr>
      <xdr:spPr bwMode="auto">
        <a:xfrm>
          <a:off x="4953000" y="31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115402</xdr:rowOff>
    </xdr:from>
    <xdr:ext cx="736600" cy="259045"/>
    <xdr:sp macro="" textlink="">
      <xdr:nvSpPr>
        <xdr:cNvPr id="72" name="テキスト ボックス 71"/>
        <xdr:cNvSpPr txBox="1"/>
      </xdr:nvSpPr>
      <xdr:spPr>
        <a:xfrm>
          <a:off x="4622800" y="32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62103</xdr:rowOff>
    </xdr:from>
    <xdr:to>
      <xdr:col>22</xdr:col>
      <xdr:colOff>165100</xdr:colOff>
      <xdr:row>18</xdr:row>
      <xdr:rowOff>163703</xdr:rowOff>
    </xdr:to>
    <xdr:sp macro="" textlink="">
      <xdr:nvSpPr>
        <xdr:cNvPr id="73" name="楕円 72"/>
        <xdr:cNvSpPr/>
      </xdr:nvSpPr>
      <xdr:spPr bwMode="auto">
        <a:xfrm>
          <a:off x="4254500" y="319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148480</xdr:rowOff>
    </xdr:from>
    <xdr:ext cx="762000" cy="259045"/>
    <xdr:sp macro="" textlink="">
      <xdr:nvSpPr>
        <xdr:cNvPr id="74" name="テキスト ボックス 73"/>
        <xdr:cNvSpPr txBox="1"/>
      </xdr:nvSpPr>
      <xdr:spPr>
        <a:xfrm>
          <a:off x="3924300" y="32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57950</xdr:rowOff>
    </xdr:from>
    <xdr:to>
      <xdr:col>19</xdr:col>
      <xdr:colOff>38100</xdr:colOff>
      <xdr:row>18</xdr:row>
      <xdr:rowOff>159550</xdr:rowOff>
    </xdr:to>
    <xdr:sp macro="" textlink="">
      <xdr:nvSpPr>
        <xdr:cNvPr id="75" name="楕円 74"/>
        <xdr:cNvSpPr/>
      </xdr:nvSpPr>
      <xdr:spPr bwMode="auto">
        <a:xfrm>
          <a:off x="3556000" y="319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144327</xdr:rowOff>
    </xdr:from>
    <xdr:ext cx="762000" cy="259045"/>
    <xdr:sp macro="" textlink="">
      <xdr:nvSpPr>
        <xdr:cNvPr id="76" name="テキスト ボックス 75"/>
        <xdr:cNvSpPr txBox="1"/>
      </xdr:nvSpPr>
      <xdr:spPr>
        <a:xfrm>
          <a:off x="3225800" y="32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50460</xdr:rowOff>
    </xdr:from>
    <xdr:to>
      <xdr:col>15</xdr:col>
      <xdr:colOff>101600</xdr:colOff>
      <xdr:row>18</xdr:row>
      <xdr:rowOff>152060</xdr:rowOff>
    </xdr:to>
    <xdr:sp macro="" textlink="">
      <xdr:nvSpPr>
        <xdr:cNvPr id="77" name="楕円 76"/>
        <xdr:cNvSpPr/>
      </xdr:nvSpPr>
      <xdr:spPr bwMode="auto">
        <a:xfrm>
          <a:off x="2857500" y="318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136837</xdr:rowOff>
    </xdr:from>
    <xdr:ext cx="762000" cy="259045"/>
    <xdr:sp macro="" textlink="">
      <xdr:nvSpPr>
        <xdr:cNvPr id="78" name="テキスト ボックス 77"/>
        <xdr:cNvSpPr txBox="1"/>
      </xdr:nvSpPr>
      <xdr:spPr>
        <a:xfrm>
          <a:off x="2527300" y="327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216726</xdr:rowOff>
    </xdr:from>
    <xdr:to>
      <xdr:col>29</xdr:col>
      <xdr:colOff>127000</xdr:colOff>
      <xdr:row>35</xdr:row>
      <xdr:rowOff>251633</xdr:rowOff>
    </xdr:to>
    <xdr:cxnSp macro="">
      <xdr:nvCxnSpPr>
        <xdr:cNvPr id="110" name="直線コネクタ 109"/>
        <xdr:cNvCxnSpPr/>
      </xdr:nvCxnSpPr>
      <xdr:spPr bwMode="auto">
        <a:xfrm flipV="1">
          <a:off x="5003800" y="6827076"/>
          <a:ext cx="647700" cy="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201503</xdr:rowOff>
    </xdr:from>
    <xdr:ext cx="762000" cy="259045"/>
    <xdr:sp macro="" textlink="">
      <xdr:nvSpPr>
        <xdr:cNvPr id="111" name="人口1人当たり決算額の推移平均値テキスト445"/>
        <xdr:cNvSpPr txBox="1"/>
      </xdr:nvSpPr>
      <xdr:spPr>
        <a:xfrm>
          <a:off x="5740400" y="681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251633</xdr:rowOff>
    </xdr:from>
    <xdr:to>
      <xdr:col>26</xdr:col>
      <xdr:colOff>50800</xdr:colOff>
      <xdr:row>35</xdr:row>
      <xdr:rowOff>279979</xdr:rowOff>
    </xdr:to>
    <xdr:cxnSp macro="">
      <xdr:nvCxnSpPr>
        <xdr:cNvPr id="113" name="直線コネクタ 112"/>
        <xdr:cNvCxnSpPr/>
      </xdr:nvCxnSpPr>
      <xdr:spPr bwMode="auto">
        <a:xfrm flipV="1">
          <a:off x="4305300" y="6861983"/>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209936</xdr:rowOff>
    </xdr:from>
    <xdr:to>
      <xdr:col>22</xdr:col>
      <xdr:colOff>114300</xdr:colOff>
      <xdr:row>35</xdr:row>
      <xdr:rowOff>279979</xdr:rowOff>
    </xdr:to>
    <xdr:cxnSp macro="">
      <xdr:nvCxnSpPr>
        <xdr:cNvPr id="116" name="直線コネクタ 115"/>
        <xdr:cNvCxnSpPr/>
      </xdr:nvCxnSpPr>
      <xdr:spPr bwMode="auto">
        <a:xfrm>
          <a:off x="3606800" y="6820286"/>
          <a:ext cx="698500" cy="7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203946</xdr:rowOff>
    </xdr:from>
    <xdr:to>
      <xdr:col>18</xdr:col>
      <xdr:colOff>177800</xdr:colOff>
      <xdr:row>35</xdr:row>
      <xdr:rowOff>209936</xdr:rowOff>
    </xdr:to>
    <xdr:cxnSp macro="">
      <xdr:nvCxnSpPr>
        <xdr:cNvPr id="119" name="直線コネクタ 118"/>
        <xdr:cNvCxnSpPr/>
      </xdr:nvCxnSpPr>
      <xdr:spPr bwMode="auto">
        <a:xfrm>
          <a:off x="2908300" y="6814296"/>
          <a:ext cx="6985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165926</xdr:rowOff>
    </xdr:from>
    <xdr:to>
      <xdr:col>29</xdr:col>
      <xdr:colOff>177800</xdr:colOff>
      <xdr:row>35</xdr:row>
      <xdr:rowOff>267526</xdr:rowOff>
    </xdr:to>
    <xdr:sp macro="" textlink="">
      <xdr:nvSpPr>
        <xdr:cNvPr id="129" name="楕円 128"/>
        <xdr:cNvSpPr/>
      </xdr:nvSpPr>
      <xdr:spPr bwMode="auto">
        <a:xfrm>
          <a:off x="5600700" y="677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11003</xdr:rowOff>
    </xdr:from>
    <xdr:ext cx="762000" cy="259045"/>
    <xdr:sp macro="" textlink="">
      <xdr:nvSpPr>
        <xdr:cNvPr id="130" name="人口1人当たり決算額の推移該当値テキスト445"/>
        <xdr:cNvSpPr txBox="1"/>
      </xdr:nvSpPr>
      <xdr:spPr>
        <a:xfrm>
          <a:off x="5740400" y="662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200833</xdr:rowOff>
    </xdr:from>
    <xdr:to>
      <xdr:col>26</xdr:col>
      <xdr:colOff>101600</xdr:colOff>
      <xdr:row>35</xdr:row>
      <xdr:rowOff>302433</xdr:rowOff>
    </xdr:to>
    <xdr:sp macro="" textlink="">
      <xdr:nvSpPr>
        <xdr:cNvPr id="131" name="楕円 130"/>
        <xdr:cNvSpPr/>
      </xdr:nvSpPr>
      <xdr:spPr bwMode="auto">
        <a:xfrm>
          <a:off x="4953000" y="681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312610</xdr:rowOff>
    </xdr:from>
    <xdr:ext cx="736600" cy="259045"/>
    <xdr:sp macro="" textlink="">
      <xdr:nvSpPr>
        <xdr:cNvPr id="132" name="テキスト ボックス 131"/>
        <xdr:cNvSpPr txBox="1"/>
      </xdr:nvSpPr>
      <xdr:spPr>
        <a:xfrm>
          <a:off x="4622800" y="6580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229179</xdr:rowOff>
    </xdr:from>
    <xdr:to>
      <xdr:col>22</xdr:col>
      <xdr:colOff>165100</xdr:colOff>
      <xdr:row>35</xdr:row>
      <xdr:rowOff>330779</xdr:rowOff>
    </xdr:to>
    <xdr:sp macro="" textlink="">
      <xdr:nvSpPr>
        <xdr:cNvPr id="133" name="楕円 132"/>
        <xdr:cNvSpPr/>
      </xdr:nvSpPr>
      <xdr:spPr bwMode="auto">
        <a:xfrm>
          <a:off x="4254500" y="683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340956</xdr:rowOff>
    </xdr:from>
    <xdr:ext cx="762000" cy="259045"/>
    <xdr:sp macro="" textlink="">
      <xdr:nvSpPr>
        <xdr:cNvPr id="134" name="テキスト ボックス 133"/>
        <xdr:cNvSpPr txBox="1"/>
      </xdr:nvSpPr>
      <xdr:spPr>
        <a:xfrm>
          <a:off x="3924300" y="660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159136</xdr:rowOff>
    </xdr:from>
    <xdr:to>
      <xdr:col>19</xdr:col>
      <xdr:colOff>38100</xdr:colOff>
      <xdr:row>35</xdr:row>
      <xdr:rowOff>260736</xdr:rowOff>
    </xdr:to>
    <xdr:sp macro="" textlink="">
      <xdr:nvSpPr>
        <xdr:cNvPr id="135" name="楕円 134"/>
        <xdr:cNvSpPr/>
      </xdr:nvSpPr>
      <xdr:spPr bwMode="auto">
        <a:xfrm>
          <a:off x="3556000" y="676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270913</xdr:rowOff>
    </xdr:from>
    <xdr:ext cx="762000" cy="259045"/>
    <xdr:sp macro="" textlink="">
      <xdr:nvSpPr>
        <xdr:cNvPr id="136" name="テキスト ボックス 135"/>
        <xdr:cNvSpPr txBox="1"/>
      </xdr:nvSpPr>
      <xdr:spPr>
        <a:xfrm>
          <a:off x="3225800" y="653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153146</xdr:rowOff>
    </xdr:from>
    <xdr:to>
      <xdr:col>15</xdr:col>
      <xdr:colOff>101600</xdr:colOff>
      <xdr:row>35</xdr:row>
      <xdr:rowOff>254746</xdr:rowOff>
    </xdr:to>
    <xdr:sp macro="" textlink="">
      <xdr:nvSpPr>
        <xdr:cNvPr id="137" name="楕円 136"/>
        <xdr:cNvSpPr/>
      </xdr:nvSpPr>
      <xdr:spPr bwMode="auto">
        <a:xfrm>
          <a:off x="2857500" y="676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264923</xdr:rowOff>
    </xdr:from>
    <xdr:ext cx="762000" cy="259045"/>
    <xdr:sp macro="" textlink="">
      <xdr:nvSpPr>
        <xdr:cNvPr id="138" name="テキスト ボックス 137"/>
        <xdr:cNvSpPr txBox="1"/>
      </xdr:nvSpPr>
      <xdr:spPr>
        <a:xfrm>
          <a:off x="2527300" y="653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112068</xdr:rowOff>
    </xdr:from>
    <xdr:to>
      <xdr:col>24</xdr:col>
      <xdr:colOff>63500</xdr:colOff>
      <xdr:row>37</xdr:row>
      <xdr:rowOff>120040</xdr:rowOff>
    </xdr:to>
    <xdr:cxnSp macro="">
      <xdr:nvCxnSpPr>
        <xdr:cNvPr id="65" name="直線コネクタ 64"/>
        <xdr:cNvCxnSpPr/>
      </xdr:nvCxnSpPr>
      <xdr:spPr>
        <a:xfrm>
          <a:off x="3797300" y="6455718"/>
          <a:ext cx="8382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111335</xdr:rowOff>
    </xdr:from>
    <xdr:to>
      <xdr:col>19</xdr:col>
      <xdr:colOff>177800</xdr:colOff>
      <xdr:row>37</xdr:row>
      <xdr:rowOff>112068</xdr:rowOff>
    </xdr:to>
    <xdr:cxnSp macro="">
      <xdr:nvCxnSpPr>
        <xdr:cNvPr id="68" name="直線コネクタ 67"/>
        <xdr:cNvCxnSpPr/>
      </xdr:nvCxnSpPr>
      <xdr:spPr>
        <a:xfrm>
          <a:off x="2908300" y="6454985"/>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101009</xdr:rowOff>
    </xdr:from>
    <xdr:to>
      <xdr:col>15</xdr:col>
      <xdr:colOff>50800</xdr:colOff>
      <xdr:row>37</xdr:row>
      <xdr:rowOff>111335</xdr:rowOff>
    </xdr:to>
    <xdr:cxnSp macro="">
      <xdr:nvCxnSpPr>
        <xdr:cNvPr id="71" name="直線コネクタ 70"/>
        <xdr:cNvCxnSpPr/>
      </xdr:nvCxnSpPr>
      <xdr:spPr>
        <a:xfrm>
          <a:off x="2019300" y="6444659"/>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101009</xdr:rowOff>
    </xdr:from>
    <xdr:to>
      <xdr:col>10</xdr:col>
      <xdr:colOff>114300</xdr:colOff>
      <xdr:row>37</xdr:row>
      <xdr:rowOff>109029</xdr:rowOff>
    </xdr:to>
    <xdr:cxnSp macro="">
      <xdr:nvCxnSpPr>
        <xdr:cNvPr id="74" name="直線コネクタ 73"/>
        <xdr:cNvCxnSpPr/>
      </xdr:nvCxnSpPr>
      <xdr:spPr>
        <a:xfrm flipV="1">
          <a:off x="1130300" y="6444659"/>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94642</xdr:rowOff>
    </xdr:from>
    <xdr:ext cx="534377" cy="259045"/>
    <xdr:sp macro="" textlink="">
      <xdr:nvSpPr>
        <xdr:cNvPr id="76" name="テキスト ボックス 75"/>
        <xdr:cNvSpPr txBox="1"/>
      </xdr:nvSpPr>
      <xdr:spPr>
        <a:xfrm>
          <a:off x="1752111" y="60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102414</xdr:rowOff>
    </xdr:from>
    <xdr:ext cx="534377" cy="259045"/>
    <xdr:sp macro="" textlink="">
      <xdr:nvSpPr>
        <xdr:cNvPr id="78" name="テキスト ボックス 77"/>
        <xdr:cNvSpPr txBox="1"/>
      </xdr:nvSpPr>
      <xdr:spPr>
        <a:xfrm>
          <a:off x="863111" y="61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69240</xdr:rowOff>
    </xdr:from>
    <xdr:to>
      <xdr:col>24</xdr:col>
      <xdr:colOff>114300</xdr:colOff>
      <xdr:row>37</xdr:row>
      <xdr:rowOff>170841</xdr:rowOff>
    </xdr:to>
    <xdr:sp macro="" textlink="">
      <xdr:nvSpPr>
        <xdr:cNvPr id="84" name="楕円 83"/>
        <xdr:cNvSpPr/>
      </xdr:nvSpPr>
      <xdr:spPr>
        <a:xfrm>
          <a:off x="45847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47667</xdr:rowOff>
    </xdr:from>
    <xdr:ext cx="534377" cy="259045"/>
    <xdr:sp macro="" textlink="">
      <xdr:nvSpPr>
        <xdr:cNvPr id="85" name="人件費該当値テキスト"/>
        <xdr:cNvSpPr txBox="1"/>
      </xdr:nvSpPr>
      <xdr:spPr>
        <a:xfrm>
          <a:off x="4686300" y="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61268</xdr:rowOff>
    </xdr:from>
    <xdr:to>
      <xdr:col>20</xdr:col>
      <xdr:colOff>38100</xdr:colOff>
      <xdr:row>37</xdr:row>
      <xdr:rowOff>162868</xdr:rowOff>
    </xdr:to>
    <xdr:sp macro="" textlink="">
      <xdr:nvSpPr>
        <xdr:cNvPr id="86" name="楕円 85"/>
        <xdr:cNvSpPr/>
      </xdr:nvSpPr>
      <xdr:spPr>
        <a:xfrm>
          <a:off x="3746500" y="6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153995</xdr:rowOff>
    </xdr:from>
    <xdr:ext cx="534377" cy="259045"/>
    <xdr:sp macro="" textlink="">
      <xdr:nvSpPr>
        <xdr:cNvPr id="87" name="テキスト ボックス 86"/>
        <xdr:cNvSpPr txBox="1"/>
      </xdr:nvSpPr>
      <xdr:spPr>
        <a:xfrm>
          <a:off x="3530111" y="64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60535</xdr:rowOff>
    </xdr:from>
    <xdr:to>
      <xdr:col>15</xdr:col>
      <xdr:colOff>101600</xdr:colOff>
      <xdr:row>37</xdr:row>
      <xdr:rowOff>162134</xdr:rowOff>
    </xdr:to>
    <xdr:sp macro="" textlink="">
      <xdr:nvSpPr>
        <xdr:cNvPr id="88" name="楕円 87"/>
        <xdr:cNvSpPr/>
      </xdr:nvSpPr>
      <xdr:spPr>
        <a:xfrm>
          <a:off x="2857500" y="6404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153261</xdr:rowOff>
    </xdr:from>
    <xdr:ext cx="534377" cy="259045"/>
    <xdr:sp macro="" textlink="">
      <xdr:nvSpPr>
        <xdr:cNvPr id="89" name="テキスト ボックス 88"/>
        <xdr:cNvSpPr txBox="1"/>
      </xdr:nvSpPr>
      <xdr:spPr>
        <a:xfrm>
          <a:off x="2641111" y="64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50209</xdr:rowOff>
    </xdr:from>
    <xdr:to>
      <xdr:col>10</xdr:col>
      <xdr:colOff>165100</xdr:colOff>
      <xdr:row>37</xdr:row>
      <xdr:rowOff>151809</xdr:rowOff>
    </xdr:to>
    <xdr:sp macro="" textlink="">
      <xdr:nvSpPr>
        <xdr:cNvPr id="90" name="楕円 89"/>
        <xdr:cNvSpPr/>
      </xdr:nvSpPr>
      <xdr:spPr>
        <a:xfrm>
          <a:off x="1968500" y="63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142936</xdr:rowOff>
    </xdr:from>
    <xdr:ext cx="534377" cy="259045"/>
    <xdr:sp macro="" textlink="">
      <xdr:nvSpPr>
        <xdr:cNvPr id="91" name="テキスト ボックス 90"/>
        <xdr:cNvSpPr txBox="1"/>
      </xdr:nvSpPr>
      <xdr:spPr>
        <a:xfrm>
          <a:off x="1752111" y="64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58229</xdr:rowOff>
    </xdr:from>
    <xdr:to>
      <xdr:col>6</xdr:col>
      <xdr:colOff>38100</xdr:colOff>
      <xdr:row>37</xdr:row>
      <xdr:rowOff>159829</xdr:rowOff>
    </xdr:to>
    <xdr:sp macro="" textlink="">
      <xdr:nvSpPr>
        <xdr:cNvPr id="92" name="楕円 91"/>
        <xdr:cNvSpPr/>
      </xdr:nvSpPr>
      <xdr:spPr>
        <a:xfrm>
          <a:off x="1079500" y="64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150957</xdr:rowOff>
    </xdr:from>
    <xdr:ext cx="534377" cy="259045"/>
    <xdr:sp macro="" textlink="">
      <xdr:nvSpPr>
        <xdr:cNvPr id="93" name="テキスト ボックス 92"/>
        <xdr:cNvSpPr txBox="1"/>
      </xdr:nvSpPr>
      <xdr:spPr>
        <a:xfrm>
          <a:off x="863111" y="64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57648</xdr:rowOff>
    </xdr:from>
    <xdr:to>
      <xdr:col>24</xdr:col>
      <xdr:colOff>63500</xdr:colOff>
      <xdr:row>58</xdr:row>
      <xdr:rowOff>69947</xdr:rowOff>
    </xdr:to>
    <xdr:cxnSp macro="">
      <xdr:nvCxnSpPr>
        <xdr:cNvPr id="123" name="直線コネクタ 122"/>
        <xdr:cNvCxnSpPr/>
      </xdr:nvCxnSpPr>
      <xdr:spPr>
        <a:xfrm>
          <a:off x="3797300" y="10001748"/>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23564</xdr:rowOff>
    </xdr:from>
    <xdr:to>
      <xdr:col>19</xdr:col>
      <xdr:colOff>177800</xdr:colOff>
      <xdr:row>58</xdr:row>
      <xdr:rowOff>57648</xdr:rowOff>
    </xdr:to>
    <xdr:cxnSp macro="">
      <xdr:nvCxnSpPr>
        <xdr:cNvPr id="126" name="直線コネクタ 125"/>
        <xdr:cNvCxnSpPr/>
      </xdr:nvCxnSpPr>
      <xdr:spPr>
        <a:xfrm>
          <a:off x="2908300" y="9967664"/>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23564</xdr:rowOff>
    </xdr:from>
    <xdr:to>
      <xdr:col>15</xdr:col>
      <xdr:colOff>50800</xdr:colOff>
      <xdr:row>58</xdr:row>
      <xdr:rowOff>62563</xdr:rowOff>
    </xdr:to>
    <xdr:cxnSp macro="">
      <xdr:nvCxnSpPr>
        <xdr:cNvPr id="129" name="直線コネクタ 128"/>
        <xdr:cNvCxnSpPr/>
      </xdr:nvCxnSpPr>
      <xdr:spPr>
        <a:xfrm flipV="1">
          <a:off x="2019300" y="9967664"/>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62563</xdr:rowOff>
    </xdr:from>
    <xdr:to>
      <xdr:col>10</xdr:col>
      <xdr:colOff>114300</xdr:colOff>
      <xdr:row>58</xdr:row>
      <xdr:rowOff>116649</xdr:rowOff>
    </xdr:to>
    <xdr:cxnSp macro="">
      <xdr:nvCxnSpPr>
        <xdr:cNvPr id="132" name="直線コネクタ 131"/>
        <xdr:cNvCxnSpPr/>
      </xdr:nvCxnSpPr>
      <xdr:spPr>
        <a:xfrm flipV="1">
          <a:off x="1130300" y="10006663"/>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125547</xdr:rowOff>
    </xdr:from>
    <xdr:ext cx="534377" cy="259045"/>
    <xdr:sp macro="" textlink="">
      <xdr:nvSpPr>
        <xdr:cNvPr id="134" name="テキスト ボックス 133"/>
        <xdr:cNvSpPr txBox="1"/>
      </xdr:nvSpPr>
      <xdr:spPr>
        <a:xfrm>
          <a:off x="1752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19147</xdr:rowOff>
    </xdr:from>
    <xdr:to>
      <xdr:col>24</xdr:col>
      <xdr:colOff>114300</xdr:colOff>
      <xdr:row>58</xdr:row>
      <xdr:rowOff>120747</xdr:rowOff>
    </xdr:to>
    <xdr:sp macro="" textlink="">
      <xdr:nvSpPr>
        <xdr:cNvPr id="142" name="楕円 141"/>
        <xdr:cNvSpPr/>
      </xdr:nvSpPr>
      <xdr:spPr>
        <a:xfrm>
          <a:off x="4584700" y="99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169024</xdr:rowOff>
    </xdr:from>
    <xdr:ext cx="534377" cy="259045"/>
    <xdr:sp macro="" textlink="">
      <xdr:nvSpPr>
        <xdr:cNvPr id="143" name="物件費該当値テキスト"/>
        <xdr:cNvSpPr txBox="1"/>
      </xdr:nvSpPr>
      <xdr:spPr>
        <a:xfrm>
          <a:off x="4686300" y="99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6848</xdr:rowOff>
    </xdr:from>
    <xdr:to>
      <xdr:col>20</xdr:col>
      <xdr:colOff>38100</xdr:colOff>
      <xdr:row>58</xdr:row>
      <xdr:rowOff>108448</xdr:rowOff>
    </xdr:to>
    <xdr:sp macro="" textlink="">
      <xdr:nvSpPr>
        <xdr:cNvPr id="144" name="楕円 143"/>
        <xdr:cNvSpPr/>
      </xdr:nvSpPr>
      <xdr:spPr>
        <a:xfrm>
          <a:off x="3746500" y="99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99575</xdr:rowOff>
    </xdr:from>
    <xdr:ext cx="534377" cy="259045"/>
    <xdr:sp macro="" textlink="">
      <xdr:nvSpPr>
        <xdr:cNvPr id="145" name="テキスト ボックス 144"/>
        <xdr:cNvSpPr txBox="1"/>
      </xdr:nvSpPr>
      <xdr:spPr>
        <a:xfrm>
          <a:off x="3530111" y="1004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144214</xdr:rowOff>
    </xdr:from>
    <xdr:to>
      <xdr:col>15</xdr:col>
      <xdr:colOff>101600</xdr:colOff>
      <xdr:row>58</xdr:row>
      <xdr:rowOff>74364</xdr:rowOff>
    </xdr:to>
    <xdr:sp macro="" textlink="">
      <xdr:nvSpPr>
        <xdr:cNvPr id="146" name="楕円 145"/>
        <xdr:cNvSpPr/>
      </xdr:nvSpPr>
      <xdr:spPr>
        <a:xfrm>
          <a:off x="2857500" y="99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65491</xdr:rowOff>
    </xdr:from>
    <xdr:ext cx="534377" cy="259045"/>
    <xdr:sp macro="" textlink="">
      <xdr:nvSpPr>
        <xdr:cNvPr id="147" name="テキスト ボックス 146"/>
        <xdr:cNvSpPr txBox="1"/>
      </xdr:nvSpPr>
      <xdr:spPr>
        <a:xfrm>
          <a:off x="2641111" y="100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11763</xdr:rowOff>
    </xdr:from>
    <xdr:to>
      <xdr:col>10</xdr:col>
      <xdr:colOff>165100</xdr:colOff>
      <xdr:row>58</xdr:row>
      <xdr:rowOff>113363</xdr:rowOff>
    </xdr:to>
    <xdr:sp macro="" textlink="">
      <xdr:nvSpPr>
        <xdr:cNvPr id="148" name="楕円 147"/>
        <xdr:cNvSpPr/>
      </xdr:nvSpPr>
      <xdr:spPr>
        <a:xfrm>
          <a:off x="1968500" y="99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104490</xdr:rowOff>
    </xdr:from>
    <xdr:ext cx="534377" cy="259045"/>
    <xdr:sp macro="" textlink="">
      <xdr:nvSpPr>
        <xdr:cNvPr id="149" name="テキスト ボックス 148"/>
        <xdr:cNvSpPr txBox="1"/>
      </xdr:nvSpPr>
      <xdr:spPr>
        <a:xfrm>
          <a:off x="1752111" y="100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65849</xdr:rowOff>
    </xdr:from>
    <xdr:to>
      <xdr:col>6</xdr:col>
      <xdr:colOff>38100</xdr:colOff>
      <xdr:row>58</xdr:row>
      <xdr:rowOff>167449</xdr:rowOff>
    </xdr:to>
    <xdr:sp macro="" textlink="">
      <xdr:nvSpPr>
        <xdr:cNvPr id="150" name="楕円 149"/>
        <xdr:cNvSpPr/>
      </xdr:nvSpPr>
      <xdr:spPr>
        <a:xfrm>
          <a:off x="1079500" y="100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12526</xdr:rowOff>
    </xdr:from>
    <xdr:ext cx="534377" cy="259045"/>
    <xdr:sp macro="" textlink="">
      <xdr:nvSpPr>
        <xdr:cNvPr id="151" name="テキスト ボックス 150"/>
        <xdr:cNvSpPr txBox="1"/>
      </xdr:nvSpPr>
      <xdr:spPr>
        <a:xfrm>
          <a:off x="863111" y="9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57012</xdr:rowOff>
    </xdr:from>
    <xdr:to>
      <xdr:col>24</xdr:col>
      <xdr:colOff>63500</xdr:colOff>
      <xdr:row>79</xdr:row>
      <xdr:rowOff>84934</xdr:rowOff>
    </xdr:to>
    <xdr:cxnSp macro="">
      <xdr:nvCxnSpPr>
        <xdr:cNvPr id="182" name="直線コネクタ 181"/>
        <xdr:cNvCxnSpPr/>
      </xdr:nvCxnSpPr>
      <xdr:spPr>
        <a:xfrm>
          <a:off x="3797300" y="13601562"/>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53257</xdr:rowOff>
    </xdr:from>
    <xdr:to>
      <xdr:col>19</xdr:col>
      <xdr:colOff>177800</xdr:colOff>
      <xdr:row>79</xdr:row>
      <xdr:rowOff>57012</xdr:rowOff>
    </xdr:to>
    <xdr:cxnSp macro="">
      <xdr:nvCxnSpPr>
        <xdr:cNvPr id="185" name="直線コネクタ 184"/>
        <xdr:cNvCxnSpPr/>
      </xdr:nvCxnSpPr>
      <xdr:spPr>
        <a:xfrm>
          <a:off x="2908300" y="13597807"/>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50186</xdr:rowOff>
    </xdr:from>
    <xdr:to>
      <xdr:col>15</xdr:col>
      <xdr:colOff>50800</xdr:colOff>
      <xdr:row>79</xdr:row>
      <xdr:rowOff>53257</xdr:rowOff>
    </xdr:to>
    <xdr:cxnSp macro="">
      <xdr:nvCxnSpPr>
        <xdr:cNvPr id="188" name="直線コネクタ 187"/>
        <xdr:cNvCxnSpPr/>
      </xdr:nvCxnSpPr>
      <xdr:spPr>
        <a:xfrm>
          <a:off x="2019300" y="13594736"/>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50186</xdr:rowOff>
    </xdr:from>
    <xdr:to>
      <xdr:col>10</xdr:col>
      <xdr:colOff>114300</xdr:colOff>
      <xdr:row>79</xdr:row>
      <xdr:rowOff>56277</xdr:rowOff>
    </xdr:to>
    <xdr:cxnSp macro="">
      <xdr:nvCxnSpPr>
        <xdr:cNvPr id="191" name="直線コネクタ 190"/>
        <xdr:cNvCxnSpPr/>
      </xdr:nvCxnSpPr>
      <xdr:spPr>
        <a:xfrm flipV="1">
          <a:off x="1130300" y="13594736"/>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84236</xdr:rowOff>
    </xdr:from>
    <xdr:ext cx="469744" cy="259045"/>
    <xdr:sp macro="" textlink="">
      <xdr:nvSpPr>
        <xdr:cNvPr id="193" name="テキスト ボックス 192"/>
        <xdr:cNvSpPr txBox="1"/>
      </xdr:nvSpPr>
      <xdr:spPr>
        <a:xfrm>
          <a:off x="1784428" y="132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93657</xdr:rowOff>
    </xdr:from>
    <xdr:ext cx="469744" cy="259045"/>
    <xdr:sp macro="" textlink="">
      <xdr:nvSpPr>
        <xdr:cNvPr id="195" name="テキスト ボックス 194"/>
        <xdr:cNvSpPr txBox="1"/>
      </xdr:nvSpPr>
      <xdr:spPr>
        <a:xfrm>
          <a:off x="895428" y="132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34134</xdr:rowOff>
    </xdr:from>
    <xdr:to>
      <xdr:col>24</xdr:col>
      <xdr:colOff>114300</xdr:colOff>
      <xdr:row>79</xdr:row>
      <xdr:rowOff>135734</xdr:rowOff>
    </xdr:to>
    <xdr:sp macro="" textlink="">
      <xdr:nvSpPr>
        <xdr:cNvPr id="201" name="楕円 200"/>
        <xdr:cNvSpPr/>
      </xdr:nvSpPr>
      <xdr:spPr>
        <a:xfrm>
          <a:off x="4584700" y="135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120511</xdr:rowOff>
    </xdr:from>
    <xdr:ext cx="378565" cy="259045"/>
    <xdr:sp macro="" textlink="">
      <xdr:nvSpPr>
        <xdr:cNvPr id="202" name="維持補修費該当値テキスト"/>
        <xdr:cNvSpPr txBox="1"/>
      </xdr:nvSpPr>
      <xdr:spPr>
        <a:xfrm>
          <a:off x="4686300" y="1349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6212</xdr:rowOff>
    </xdr:from>
    <xdr:to>
      <xdr:col>20</xdr:col>
      <xdr:colOff>38100</xdr:colOff>
      <xdr:row>79</xdr:row>
      <xdr:rowOff>107812</xdr:rowOff>
    </xdr:to>
    <xdr:sp macro="" textlink="">
      <xdr:nvSpPr>
        <xdr:cNvPr id="203" name="楕円 202"/>
        <xdr:cNvSpPr/>
      </xdr:nvSpPr>
      <xdr:spPr>
        <a:xfrm>
          <a:off x="3746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98939</xdr:rowOff>
    </xdr:from>
    <xdr:ext cx="469744" cy="259045"/>
    <xdr:sp macro="" textlink="">
      <xdr:nvSpPr>
        <xdr:cNvPr id="204" name="テキスト ボックス 203"/>
        <xdr:cNvSpPr txBox="1"/>
      </xdr:nvSpPr>
      <xdr:spPr>
        <a:xfrm>
          <a:off x="3562428" y="13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2457</xdr:rowOff>
    </xdr:from>
    <xdr:to>
      <xdr:col>15</xdr:col>
      <xdr:colOff>101600</xdr:colOff>
      <xdr:row>79</xdr:row>
      <xdr:rowOff>104057</xdr:rowOff>
    </xdr:to>
    <xdr:sp macro="" textlink="">
      <xdr:nvSpPr>
        <xdr:cNvPr id="205" name="楕円 204"/>
        <xdr:cNvSpPr/>
      </xdr:nvSpPr>
      <xdr:spPr>
        <a:xfrm>
          <a:off x="2857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95184</xdr:rowOff>
    </xdr:from>
    <xdr:ext cx="469744" cy="259045"/>
    <xdr:sp macro="" textlink="">
      <xdr:nvSpPr>
        <xdr:cNvPr id="206" name="テキスト ボックス 205"/>
        <xdr:cNvSpPr txBox="1"/>
      </xdr:nvSpPr>
      <xdr:spPr>
        <a:xfrm>
          <a:off x="2673428"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170836</xdr:rowOff>
    </xdr:from>
    <xdr:to>
      <xdr:col>10</xdr:col>
      <xdr:colOff>165100</xdr:colOff>
      <xdr:row>79</xdr:row>
      <xdr:rowOff>100986</xdr:rowOff>
    </xdr:to>
    <xdr:sp macro="" textlink="">
      <xdr:nvSpPr>
        <xdr:cNvPr id="207" name="楕円 206"/>
        <xdr:cNvSpPr/>
      </xdr:nvSpPr>
      <xdr:spPr>
        <a:xfrm>
          <a:off x="1968500" y="135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92113</xdr:rowOff>
    </xdr:from>
    <xdr:ext cx="469744" cy="259045"/>
    <xdr:sp macro="" textlink="">
      <xdr:nvSpPr>
        <xdr:cNvPr id="208" name="テキスト ボックス 207"/>
        <xdr:cNvSpPr txBox="1"/>
      </xdr:nvSpPr>
      <xdr:spPr>
        <a:xfrm>
          <a:off x="1784428" y="1363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5477</xdr:rowOff>
    </xdr:from>
    <xdr:to>
      <xdr:col>6</xdr:col>
      <xdr:colOff>38100</xdr:colOff>
      <xdr:row>79</xdr:row>
      <xdr:rowOff>107077</xdr:rowOff>
    </xdr:to>
    <xdr:sp macro="" textlink="">
      <xdr:nvSpPr>
        <xdr:cNvPr id="209" name="楕円 208"/>
        <xdr:cNvSpPr/>
      </xdr:nvSpPr>
      <xdr:spPr>
        <a:xfrm>
          <a:off x="1079500" y="135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98204</xdr:rowOff>
    </xdr:from>
    <xdr:ext cx="469744" cy="259045"/>
    <xdr:sp macro="" textlink="">
      <xdr:nvSpPr>
        <xdr:cNvPr id="210" name="テキスト ボックス 209"/>
        <xdr:cNvSpPr txBox="1"/>
      </xdr:nvSpPr>
      <xdr:spPr>
        <a:xfrm>
          <a:off x="895428" y="13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61767</xdr:rowOff>
    </xdr:from>
    <xdr:to>
      <xdr:col>24</xdr:col>
      <xdr:colOff>63500</xdr:colOff>
      <xdr:row>98</xdr:row>
      <xdr:rowOff>83159</xdr:rowOff>
    </xdr:to>
    <xdr:cxnSp macro="">
      <xdr:nvCxnSpPr>
        <xdr:cNvPr id="240" name="直線コネクタ 239"/>
        <xdr:cNvCxnSpPr/>
      </xdr:nvCxnSpPr>
      <xdr:spPr>
        <a:xfrm flipV="1">
          <a:off x="3797300" y="16863867"/>
          <a:ext cx="8382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83159</xdr:rowOff>
    </xdr:from>
    <xdr:to>
      <xdr:col>19</xdr:col>
      <xdr:colOff>177800</xdr:colOff>
      <xdr:row>98</xdr:row>
      <xdr:rowOff>101391</xdr:rowOff>
    </xdr:to>
    <xdr:cxnSp macro="">
      <xdr:nvCxnSpPr>
        <xdr:cNvPr id="243" name="直線コネクタ 242"/>
        <xdr:cNvCxnSpPr/>
      </xdr:nvCxnSpPr>
      <xdr:spPr>
        <a:xfrm flipV="1">
          <a:off x="2908300" y="16885259"/>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81711</xdr:rowOff>
    </xdr:from>
    <xdr:to>
      <xdr:col>15</xdr:col>
      <xdr:colOff>50800</xdr:colOff>
      <xdr:row>98</xdr:row>
      <xdr:rowOff>101391</xdr:rowOff>
    </xdr:to>
    <xdr:cxnSp macro="">
      <xdr:nvCxnSpPr>
        <xdr:cNvPr id="246" name="直線コネクタ 245"/>
        <xdr:cNvCxnSpPr/>
      </xdr:nvCxnSpPr>
      <xdr:spPr>
        <a:xfrm>
          <a:off x="2019300" y="16883811"/>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81711</xdr:rowOff>
    </xdr:from>
    <xdr:to>
      <xdr:col>10</xdr:col>
      <xdr:colOff>114300</xdr:colOff>
      <xdr:row>98</xdr:row>
      <xdr:rowOff>105657</xdr:rowOff>
    </xdr:to>
    <xdr:cxnSp macro="">
      <xdr:nvCxnSpPr>
        <xdr:cNvPr id="249" name="直線コネクタ 248"/>
        <xdr:cNvCxnSpPr/>
      </xdr:nvCxnSpPr>
      <xdr:spPr>
        <a:xfrm flipV="1">
          <a:off x="1130300" y="16883811"/>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10967</xdr:rowOff>
    </xdr:from>
    <xdr:to>
      <xdr:col>24</xdr:col>
      <xdr:colOff>114300</xdr:colOff>
      <xdr:row>98</xdr:row>
      <xdr:rowOff>112567</xdr:rowOff>
    </xdr:to>
    <xdr:sp macro="" textlink="">
      <xdr:nvSpPr>
        <xdr:cNvPr id="259" name="楕円 258"/>
        <xdr:cNvSpPr/>
      </xdr:nvSpPr>
      <xdr:spPr>
        <a:xfrm>
          <a:off x="4584700" y="168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160844</xdr:rowOff>
    </xdr:from>
    <xdr:ext cx="534377" cy="259045"/>
    <xdr:sp macro="" textlink="">
      <xdr:nvSpPr>
        <xdr:cNvPr id="260" name="扶助費該当値テキスト"/>
        <xdr:cNvSpPr txBox="1"/>
      </xdr:nvSpPr>
      <xdr:spPr>
        <a:xfrm>
          <a:off x="4686300" y="167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32359</xdr:rowOff>
    </xdr:from>
    <xdr:to>
      <xdr:col>20</xdr:col>
      <xdr:colOff>38100</xdr:colOff>
      <xdr:row>98</xdr:row>
      <xdr:rowOff>133959</xdr:rowOff>
    </xdr:to>
    <xdr:sp macro="" textlink="">
      <xdr:nvSpPr>
        <xdr:cNvPr id="261" name="楕円 260"/>
        <xdr:cNvSpPr/>
      </xdr:nvSpPr>
      <xdr:spPr>
        <a:xfrm>
          <a:off x="3746500" y="168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125086</xdr:rowOff>
    </xdr:from>
    <xdr:ext cx="534377" cy="259045"/>
    <xdr:sp macro="" textlink="">
      <xdr:nvSpPr>
        <xdr:cNvPr id="262" name="テキスト ボックス 261"/>
        <xdr:cNvSpPr txBox="1"/>
      </xdr:nvSpPr>
      <xdr:spPr>
        <a:xfrm>
          <a:off x="3530111" y="169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50591</xdr:rowOff>
    </xdr:from>
    <xdr:to>
      <xdr:col>15</xdr:col>
      <xdr:colOff>101600</xdr:colOff>
      <xdr:row>98</xdr:row>
      <xdr:rowOff>152191</xdr:rowOff>
    </xdr:to>
    <xdr:sp macro="" textlink="">
      <xdr:nvSpPr>
        <xdr:cNvPr id="263" name="楕円 262"/>
        <xdr:cNvSpPr/>
      </xdr:nvSpPr>
      <xdr:spPr>
        <a:xfrm>
          <a:off x="2857500" y="168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143318</xdr:rowOff>
    </xdr:from>
    <xdr:ext cx="534377" cy="259045"/>
    <xdr:sp macro="" textlink="">
      <xdr:nvSpPr>
        <xdr:cNvPr id="264" name="テキスト ボックス 263"/>
        <xdr:cNvSpPr txBox="1"/>
      </xdr:nvSpPr>
      <xdr:spPr>
        <a:xfrm>
          <a:off x="2641111" y="169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30911</xdr:rowOff>
    </xdr:from>
    <xdr:to>
      <xdr:col>10</xdr:col>
      <xdr:colOff>165100</xdr:colOff>
      <xdr:row>98</xdr:row>
      <xdr:rowOff>132511</xdr:rowOff>
    </xdr:to>
    <xdr:sp macro="" textlink="">
      <xdr:nvSpPr>
        <xdr:cNvPr id="265" name="楕円 264"/>
        <xdr:cNvSpPr/>
      </xdr:nvSpPr>
      <xdr:spPr>
        <a:xfrm>
          <a:off x="1968500" y="16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123638</xdr:rowOff>
    </xdr:from>
    <xdr:ext cx="534377" cy="259045"/>
    <xdr:sp macro="" textlink="">
      <xdr:nvSpPr>
        <xdr:cNvPr id="266" name="テキスト ボックス 265"/>
        <xdr:cNvSpPr txBox="1"/>
      </xdr:nvSpPr>
      <xdr:spPr>
        <a:xfrm>
          <a:off x="1752111" y="16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54857</xdr:rowOff>
    </xdr:from>
    <xdr:to>
      <xdr:col>6</xdr:col>
      <xdr:colOff>38100</xdr:colOff>
      <xdr:row>98</xdr:row>
      <xdr:rowOff>156457</xdr:rowOff>
    </xdr:to>
    <xdr:sp macro="" textlink="">
      <xdr:nvSpPr>
        <xdr:cNvPr id="267" name="楕円 266"/>
        <xdr:cNvSpPr/>
      </xdr:nvSpPr>
      <xdr:spPr>
        <a:xfrm>
          <a:off x="1079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147584</xdr:rowOff>
    </xdr:from>
    <xdr:ext cx="534377" cy="259045"/>
    <xdr:sp macro="" textlink="">
      <xdr:nvSpPr>
        <xdr:cNvPr id="268" name="テキスト ボックス 267"/>
        <xdr:cNvSpPr txBox="1"/>
      </xdr:nvSpPr>
      <xdr:spPr>
        <a:xfrm>
          <a:off x="863111" y="169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103215</xdr:rowOff>
    </xdr:from>
    <xdr:to>
      <xdr:col>55</xdr:col>
      <xdr:colOff>0</xdr:colOff>
      <xdr:row>37</xdr:row>
      <xdr:rowOff>103874</xdr:rowOff>
    </xdr:to>
    <xdr:cxnSp macro="">
      <xdr:nvCxnSpPr>
        <xdr:cNvPr id="295" name="直線コネクタ 294"/>
        <xdr:cNvCxnSpPr/>
      </xdr:nvCxnSpPr>
      <xdr:spPr>
        <a:xfrm flipV="1">
          <a:off x="9639300" y="6446865"/>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102470</xdr:rowOff>
    </xdr:from>
    <xdr:to>
      <xdr:col>50</xdr:col>
      <xdr:colOff>114300</xdr:colOff>
      <xdr:row>37</xdr:row>
      <xdr:rowOff>103874</xdr:rowOff>
    </xdr:to>
    <xdr:cxnSp macro="">
      <xdr:nvCxnSpPr>
        <xdr:cNvPr id="298" name="直線コネクタ 297"/>
        <xdr:cNvCxnSpPr/>
      </xdr:nvCxnSpPr>
      <xdr:spPr>
        <a:xfrm>
          <a:off x="8750300" y="644612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102470</xdr:rowOff>
    </xdr:from>
    <xdr:to>
      <xdr:col>45</xdr:col>
      <xdr:colOff>177800</xdr:colOff>
      <xdr:row>37</xdr:row>
      <xdr:rowOff>108569</xdr:rowOff>
    </xdr:to>
    <xdr:cxnSp macro="">
      <xdr:nvCxnSpPr>
        <xdr:cNvPr id="301" name="直線コネクタ 300"/>
        <xdr:cNvCxnSpPr/>
      </xdr:nvCxnSpPr>
      <xdr:spPr>
        <a:xfrm flipV="1">
          <a:off x="7861300" y="6446120"/>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108569</xdr:rowOff>
    </xdr:from>
    <xdr:to>
      <xdr:col>41</xdr:col>
      <xdr:colOff>50800</xdr:colOff>
      <xdr:row>37</xdr:row>
      <xdr:rowOff>117032</xdr:rowOff>
    </xdr:to>
    <xdr:cxnSp macro="">
      <xdr:nvCxnSpPr>
        <xdr:cNvPr id="304" name="直線コネクタ 303"/>
        <xdr:cNvCxnSpPr/>
      </xdr:nvCxnSpPr>
      <xdr:spPr>
        <a:xfrm flipV="1">
          <a:off x="6972300" y="6452219"/>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102205</xdr:rowOff>
    </xdr:from>
    <xdr:ext cx="534377" cy="259045"/>
    <xdr:sp macro="" textlink="">
      <xdr:nvSpPr>
        <xdr:cNvPr id="306" name="テキスト ボックス 305"/>
        <xdr:cNvSpPr txBox="1"/>
      </xdr:nvSpPr>
      <xdr:spPr>
        <a:xfrm>
          <a:off x="7594111" y="6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104418</xdr:rowOff>
    </xdr:from>
    <xdr:ext cx="534377" cy="259045"/>
    <xdr:sp macro="" textlink="">
      <xdr:nvSpPr>
        <xdr:cNvPr id="308" name="テキスト ボックス 307"/>
        <xdr:cNvSpPr txBox="1"/>
      </xdr:nvSpPr>
      <xdr:spPr>
        <a:xfrm>
          <a:off x="6705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52415</xdr:rowOff>
    </xdr:from>
    <xdr:to>
      <xdr:col>55</xdr:col>
      <xdr:colOff>50800</xdr:colOff>
      <xdr:row>37</xdr:row>
      <xdr:rowOff>154015</xdr:rowOff>
    </xdr:to>
    <xdr:sp macro="" textlink="">
      <xdr:nvSpPr>
        <xdr:cNvPr id="314" name="楕円 313"/>
        <xdr:cNvSpPr/>
      </xdr:nvSpPr>
      <xdr:spPr>
        <a:xfrm>
          <a:off x="104267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138792</xdr:rowOff>
    </xdr:from>
    <xdr:ext cx="534377" cy="259045"/>
    <xdr:sp macro="" textlink="">
      <xdr:nvSpPr>
        <xdr:cNvPr id="315" name="補助費等該当値テキスト"/>
        <xdr:cNvSpPr txBox="1"/>
      </xdr:nvSpPr>
      <xdr:spPr>
        <a:xfrm>
          <a:off x="10528300" y="631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53074</xdr:rowOff>
    </xdr:from>
    <xdr:to>
      <xdr:col>50</xdr:col>
      <xdr:colOff>165100</xdr:colOff>
      <xdr:row>37</xdr:row>
      <xdr:rowOff>154674</xdr:rowOff>
    </xdr:to>
    <xdr:sp macro="" textlink="">
      <xdr:nvSpPr>
        <xdr:cNvPr id="316" name="楕円 315"/>
        <xdr:cNvSpPr/>
      </xdr:nvSpPr>
      <xdr:spPr>
        <a:xfrm>
          <a:off x="9588500" y="63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145801</xdr:rowOff>
    </xdr:from>
    <xdr:ext cx="534377" cy="259045"/>
    <xdr:sp macro="" textlink="">
      <xdr:nvSpPr>
        <xdr:cNvPr id="317" name="テキスト ボックス 316"/>
        <xdr:cNvSpPr txBox="1"/>
      </xdr:nvSpPr>
      <xdr:spPr>
        <a:xfrm>
          <a:off x="9372111" y="64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51670</xdr:rowOff>
    </xdr:from>
    <xdr:to>
      <xdr:col>46</xdr:col>
      <xdr:colOff>38100</xdr:colOff>
      <xdr:row>37</xdr:row>
      <xdr:rowOff>153270</xdr:rowOff>
    </xdr:to>
    <xdr:sp macro="" textlink="">
      <xdr:nvSpPr>
        <xdr:cNvPr id="318" name="楕円 317"/>
        <xdr:cNvSpPr/>
      </xdr:nvSpPr>
      <xdr:spPr>
        <a:xfrm>
          <a:off x="8699500" y="6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144397</xdr:rowOff>
    </xdr:from>
    <xdr:ext cx="534377" cy="259045"/>
    <xdr:sp macro="" textlink="">
      <xdr:nvSpPr>
        <xdr:cNvPr id="319" name="テキスト ボックス 318"/>
        <xdr:cNvSpPr txBox="1"/>
      </xdr:nvSpPr>
      <xdr:spPr>
        <a:xfrm>
          <a:off x="8483111" y="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57769</xdr:rowOff>
    </xdr:from>
    <xdr:to>
      <xdr:col>41</xdr:col>
      <xdr:colOff>101600</xdr:colOff>
      <xdr:row>37</xdr:row>
      <xdr:rowOff>159369</xdr:rowOff>
    </xdr:to>
    <xdr:sp macro="" textlink="">
      <xdr:nvSpPr>
        <xdr:cNvPr id="320" name="楕円 319"/>
        <xdr:cNvSpPr/>
      </xdr:nvSpPr>
      <xdr:spPr>
        <a:xfrm>
          <a:off x="7810500" y="64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150496</xdr:rowOff>
    </xdr:from>
    <xdr:ext cx="534377" cy="259045"/>
    <xdr:sp macro="" textlink="">
      <xdr:nvSpPr>
        <xdr:cNvPr id="321" name="テキスト ボックス 320"/>
        <xdr:cNvSpPr txBox="1"/>
      </xdr:nvSpPr>
      <xdr:spPr>
        <a:xfrm>
          <a:off x="7594111" y="64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66232</xdr:rowOff>
    </xdr:from>
    <xdr:to>
      <xdr:col>36</xdr:col>
      <xdr:colOff>165100</xdr:colOff>
      <xdr:row>37</xdr:row>
      <xdr:rowOff>167832</xdr:rowOff>
    </xdr:to>
    <xdr:sp macro="" textlink="">
      <xdr:nvSpPr>
        <xdr:cNvPr id="322" name="楕円 321"/>
        <xdr:cNvSpPr/>
      </xdr:nvSpPr>
      <xdr:spPr>
        <a:xfrm>
          <a:off x="6921500" y="64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158959</xdr:rowOff>
    </xdr:from>
    <xdr:ext cx="534377" cy="259045"/>
    <xdr:sp macro="" textlink="">
      <xdr:nvSpPr>
        <xdr:cNvPr id="323" name="テキスト ボックス 322"/>
        <xdr:cNvSpPr txBox="1"/>
      </xdr:nvSpPr>
      <xdr:spPr>
        <a:xfrm>
          <a:off x="6705111" y="65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84658</xdr:rowOff>
    </xdr:from>
    <xdr:to>
      <xdr:col>55</xdr:col>
      <xdr:colOff>0</xdr:colOff>
      <xdr:row>58</xdr:row>
      <xdr:rowOff>106978</xdr:rowOff>
    </xdr:to>
    <xdr:cxnSp macro="">
      <xdr:nvCxnSpPr>
        <xdr:cNvPr id="350" name="直線コネクタ 349"/>
        <xdr:cNvCxnSpPr/>
      </xdr:nvCxnSpPr>
      <xdr:spPr>
        <a:xfrm flipV="1">
          <a:off x="9639300" y="10028758"/>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106978</xdr:rowOff>
    </xdr:from>
    <xdr:to>
      <xdr:col>50</xdr:col>
      <xdr:colOff>114300</xdr:colOff>
      <xdr:row>58</xdr:row>
      <xdr:rowOff>109520</xdr:rowOff>
    </xdr:to>
    <xdr:cxnSp macro="">
      <xdr:nvCxnSpPr>
        <xdr:cNvPr id="353" name="直線コネクタ 352"/>
        <xdr:cNvCxnSpPr/>
      </xdr:nvCxnSpPr>
      <xdr:spPr>
        <a:xfrm flipV="1">
          <a:off x="8750300" y="10051078"/>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109520</xdr:rowOff>
    </xdr:from>
    <xdr:to>
      <xdr:col>45</xdr:col>
      <xdr:colOff>177800</xdr:colOff>
      <xdr:row>58</xdr:row>
      <xdr:rowOff>112339</xdr:rowOff>
    </xdr:to>
    <xdr:cxnSp macro="">
      <xdr:nvCxnSpPr>
        <xdr:cNvPr id="356" name="直線コネクタ 355"/>
        <xdr:cNvCxnSpPr/>
      </xdr:nvCxnSpPr>
      <xdr:spPr>
        <a:xfrm flipV="1">
          <a:off x="7861300" y="10053620"/>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112339</xdr:rowOff>
    </xdr:from>
    <xdr:to>
      <xdr:col>41</xdr:col>
      <xdr:colOff>50800</xdr:colOff>
      <xdr:row>58</xdr:row>
      <xdr:rowOff>120419</xdr:rowOff>
    </xdr:to>
    <xdr:cxnSp macro="">
      <xdr:nvCxnSpPr>
        <xdr:cNvPr id="359" name="直線コネクタ 358"/>
        <xdr:cNvCxnSpPr/>
      </xdr:nvCxnSpPr>
      <xdr:spPr>
        <a:xfrm flipV="1">
          <a:off x="6972300" y="10056439"/>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168071</xdr:rowOff>
    </xdr:from>
    <xdr:ext cx="534377" cy="259045"/>
    <xdr:sp macro="" textlink="">
      <xdr:nvSpPr>
        <xdr:cNvPr id="361" name="テキスト ボックス 360"/>
        <xdr:cNvSpPr txBox="1"/>
      </xdr:nvSpPr>
      <xdr:spPr>
        <a:xfrm>
          <a:off x="7594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xdr:rowOff>
    </xdr:from>
    <xdr:ext cx="534377" cy="259045"/>
    <xdr:sp macro="" textlink="">
      <xdr:nvSpPr>
        <xdr:cNvPr id="363" name="テキスト ボックス 362"/>
        <xdr:cNvSpPr txBox="1"/>
      </xdr:nvSpPr>
      <xdr:spPr>
        <a:xfrm>
          <a:off x="6705111" y="97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33858</xdr:rowOff>
    </xdr:from>
    <xdr:to>
      <xdr:col>55</xdr:col>
      <xdr:colOff>50800</xdr:colOff>
      <xdr:row>58</xdr:row>
      <xdr:rowOff>135458</xdr:rowOff>
    </xdr:to>
    <xdr:sp macro="" textlink="">
      <xdr:nvSpPr>
        <xdr:cNvPr id="369" name="楕円 368"/>
        <xdr:cNvSpPr/>
      </xdr:nvSpPr>
      <xdr:spPr>
        <a:xfrm>
          <a:off x="10426700" y="99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164685</xdr:rowOff>
    </xdr:from>
    <xdr:ext cx="599010" cy="259045"/>
    <xdr:sp macro="" textlink="">
      <xdr:nvSpPr>
        <xdr:cNvPr id="370" name="普通建設事業費該当値テキスト"/>
        <xdr:cNvSpPr txBox="1"/>
      </xdr:nvSpPr>
      <xdr:spPr>
        <a:xfrm>
          <a:off x="10528300" y="976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56178</xdr:rowOff>
    </xdr:from>
    <xdr:to>
      <xdr:col>50</xdr:col>
      <xdr:colOff>165100</xdr:colOff>
      <xdr:row>58</xdr:row>
      <xdr:rowOff>157778</xdr:rowOff>
    </xdr:to>
    <xdr:sp macro="" textlink="">
      <xdr:nvSpPr>
        <xdr:cNvPr id="371" name="楕円 370"/>
        <xdr:cNvSpPr/>
      </xdr:nvSpPr>
      <xdr:spPr>
        <a:xfrm>
          <a:off x="9588500" y="100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148905</xdr:rowOff>
    </xdr:from>
    <xdr:ext cx="534377" cy="259045"/>
    <xdr:sp macro="" textlink="">
      <xdr:nvSpPr>
        <xdr:cNvPr id="372" name="テキスト ボックス 371"/>
        <xdr:cNvSpPr txBox="1"/>
      </xdr:nvSpPr>
      <xdr:spPr>
        <a:xfrm>
          <a:off x="9372111" y="100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58720</xdr:rowOff>
    </xdr:from>
    <xdr:to>
      <xdr:col>46</xdr:col>
      <xdr:colOff>38100</xdr:colOff>
      <xdr:row>58</xdr:row>
      <xdr:rowOff>160320</xdr:rowOff>
    </xdr:to>
    <xdr:sp macro="" textlink="">
      <xdr:nvSpPr>
        <xdr:cNvPr id="373" name="楕円 372"/>
        <xdr:cNvSpPr/>
      </xdr:nvSpPr>
      <xdr:spPr>
        <a:xfrm>
          <a:off x="8699500" y="100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151447</xdr:rowOff>
    </xdr:from>
    <xdr:ext cx="534377" cy="259045"/>
    <xdr:sp macro="" textlink="">
      <xdr:nvSpPr>
        <xdr:cNvPr id="374" name="テキスト ボックス 373"/>
        <xdr:cNvSpPr txBox="1"/>
      </xdr:nvSpPr>
      <xdr:spPr>
        <a:xfrm>
          <a:off x="8483111" y="100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61539</xdr:rowOff>
    </xdr:from>
    <xdr:to>
      <xdr:col>41</xdr:col>
      <xdr:colOff>101600</xdr:colOff>
      <xdr:row>58</xdr:row>
      <xdr:rowOff>163139</xdr:rowOff>
    </xdr:to>
    <xdr:sp macro="" textlink="">
      <xdr:nvSpPr>
        <xdr:cNvPr id="375" name="楕円 374"/>
        <xdr:cNvSpPr/>
      </xdr:nvSpPr>
      <xdr:spPr>
        <a:xfrm>
          <a:off x="7810500" y="100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154266</xdr:rowOff>
    </xdr:from>
    <xdr:ext cx="534377" cy="259045"/>
    <xdr:sp macro="" textlink="">
      <xdr:nvSpPr>
        <xdr:cNvPr id="376" name="テキスト ボックス 375"/>
        <xdr:cNvSpPr txBox="1"/>
      </xdr:nvSpPr>
      <xdr:spPr>
        <a:xfrm>
          <a:off x="7594111" y="100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69619</xdr:rowOff>
    </xdr:from>
    <xdr:to>
      <xdr:col>36</xdr:col>
      <xdr:colOff>165100</xdr:colOff>
      <xdr:row>58</xdr:row>
      <xdr:rowOff>171219</xdr:rowOff>
    </xdr:to>
    <xdr:sp macro="" textlink="">
      <xdr:nvSpPr>
        <xdr:cNvPr id="377" name="楕円 376"/>
        <xdr:cNvSpPr/>
      </xdr:nvSpPr>
      <xdr:spPr>
        <a:xfrm>
          <a:off x="6921500" y="100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162346</xdr:rowOff>
    </xdr:from>
    <xdr:ext cx="534377" cy="259045"/>
    <xdr:sp macro="" textlink="">
      <xdr:nvSpPr>
        <xdr:cNvPr id="378" name="テキスト ボックス 377"/>
        <xdr:cNvSpPr txBox="1"/>
      </xdr:nvSpPr>
      <xdr:spPr>
        <a:xfrm>
          <a:off x="6705111" y="101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40771</xdr:rowOff>
    </xdr:from>
    <xdr:to>
      <xdr:col>55</xdr:col>
      <xdr:colOff>0</xdr:colOff>
      <xdr:row>78</xdr:row>
      <xdr:rowOff>147278</xdr:rowOff>
    </xdr:to>
    <xdr:cxnSp macro="">
      <xdr:nvCxnSpPr>
        <xdr:cNvPr id="407" name="直線コネクタ 406"/>
        <xdr:cNvCxnSpPr/>
      </xdr:nvCxnSpPr>
      <xdr:spPr>
        <a:xfrm flipV="1">
          <a:off x="9639300" y="13413871"/>
          <a:ext cx="838200" cy="10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134738</xdr:rowOff>
    </xdr:from>
    <xdr:to>
      <xdr:col>50</xdr:col>
      <xdr:colOff>114300</xdr:colOff>
      <xdr:row>78</xdr:row>
      <xdr:rowOff>147278</xdr:rowOff>
    </xdr:to>
    <xdr:cxnSp macro="">
      <xdr:nvCxnSpPr>
        <xdr:cNvPr id="410" name="直線コネクタ 409"/>
        <xdr:cNvCxnSpPr/>
      </xdr:nvCxnSpPr>
      <xdr:spPr>
        <a:xfrm>
          <a:off x="8750300" y="13507838"/>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116194</xdr:rowOff>
    </xdr:from>
    <xdr:to>
      <xdr:col>45</xdr:col>
      <xdr:colOff>177800</xdr:colOff>
      <xdr:row>78</xdr:row>
      <xdr:rowOff>134738</xdr:rowOff>
    </xdr:to>
    <xdr:cxnSp macro="">
      <xdr:nvCxnSpPr>
        <xdr:cNvPr id="413" name="直線コネクタ 412"/>
        <xdr:cNvCxnSpPr/>
      </xdr:nvCxnSpPr>
      <xdr:spPr>
        <a:xfrm>
          <a:off x="7861300" y="13489294"/>
          <a:ext cx="889000" cy="1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9428</xdr:rowOff>
    </xdr:from>
    <xdr:ext cx="534377" cy="259045"/>
    <xdr:sp macro="" textlink="">
      <xdr:nvSpPr>
        <xdr:cNvPr id="417" name="テキスト ボックス 416"/>
        <xdr:cNvSpPr txBox="1"/>
      </xdr:nvSpPr>
      <xdr:spPr>
        <a:xfrm>
          <a:off x="7594111" y="13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161421</xdr:rowOff>
    </xdr:from>
    <xdr:to>
      <xdr:col>55</xdr:col>
      <xdr:colOff>50800</xdr:colOff>
      <xdr:row>78</xdr:row>
      <xdr:rowOff>91571</xdr:rowOff>
    </xdr:to>
    <xdr:sp macro="" textlink="">
      <xdr:nvSpPr>
        <xdr:cNvPr id="423" name="楕円 422"/>
        <xdr:cNvSpPr/>
      </xdr:nvSpPr>
      <xdr:spPr>
        <a:xfrm>
          <a:off x="10426700" y="13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12848</xdr:rowOff>
    </xdr:from>
    <xdr:ext cx="534377" cy="259045"/>
    <xdr:sp macro="" textlink="">
      <xdr:nvSpPr>
        <xdr:cNvPr id="424" name="普通建設事業費 （ うち新規整備　）該当値テキスト"/>
        <xdr:cNvSpPr txBox="1"/>
      </xdr:nvSpPr>
      <xdr:spPr>
        <a:xfrm>
          <a:off x="10528300" y="132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96478</xdr:rowOff>
    </xdr:from>
    <xdr:to>
      <xdr:col>50</xdr:col>
      <xdr:colOff>165100</xdr:colOff>
      <xdr:row>79</xdr:row>
      <xdr:rowOff>26628</xdr:rowOff>
    </xdr:to>
    <xdr:sp macro="" textlink="">
      <xdr:nvSpPr>
        <xdr:cNvPr id="425" name="楕円 424"/>
        <xdr:cNvSpPr/>
      </xdr:nvSpPr>
      <xdr:spPr>
        <a:xfrm>
          <a:off x="9588500" y="13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43155</xdr:rowOff>
    </xdr:from>
    <xdr:ext cx="534377" cy="259045"/>
    <xdr:sp macro="" textlink="">
      <xdr:nvSpPr>
        <xdr:cNvPr id="426" name="テキスト ボックス 425"/>
        <xdr:cNvSpPr txBox="1"/>
      </xdr:nvSpPr>
      <xdr:spPr>
        <a:xfrm>
          <a:off x="9372111" y="132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83938</xdr:rowOff>
    </xdr:from>
    <xdr:to>
      <xdr:col>46</xdr:col>
      <xdr:colOff>38100</xdr:colOff>
      <xdr:row>79</xdr:row>
      <xdr:rowOff>14088</xdr:rowOff>
    </xdr:to>
    <xdr:sp macro="" textlink="">
      <xdr:nvSpPr>
        <xdr:cNvPr id="427" name="楕円 426"/>
        <xdr:cNvSpPr/>
      </xdr:nvSpPr>
      <xdr:spPr>
        <a:xfrm>
          <a:off x="8699500" y="134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5215</xdr:rowOff>
    </xdr:from>
    <xdr:ext cx="534377" cy="259045"/>
    <xdr:sp macro="" textlink="">
      <xdr:nvSpPr>
        <xdr:cNvPr id="428" name="テキスト ボックス 427"/>
        <xdr:cNvSpPr txBox="1"/>
      </xdr:nvSpPr>
      <xdr:spPr>
        <a:xfrm>
          <a:off x="8483111" y="1354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65394</xdr:rowOff>
    </xdr:from>
    <xdr:to>
      <xdr:col>41</xdr:col>
      <xdr:colOff>101600</xdr:colOff>
      <xdr:row>78</xdr:row>
      <xdr:rowOff>166994</xdr:rowOff>
    </xdr:to>
    <xdr:sp macro="" textlink="">
      <xdr:nvSpPr>
        <xdr:cNvPr id="429" name="楕円 428"/>
        <xdr:cNvSpPr/>
      </xdr:nvSpPr>
      <xdr:spPr>
        <a:xfrm>
          <a:off x="7810500" y="134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12071</xdr:rowOff>
    </xdr:from>
    <xdr:ext cx="534377" cy="259045"/>
    <xdr:sp macro="" textlink="">
      <xdr:nvSpPr>
        <xdr:cNvPr id="430" name="テキスト ボックス 429"/>
        <xdr:cNvSpPr txBox="1"/>
      </xdr:nvSpPr>
      <xdr:spPr>
        <a:xfrm>
          <a:off x="7594111" y="132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119938</xdr:rowOff>
    </xdr:from>
    <xdr:to>
      <xdr:col>55</xdr:col>
      <xdr:colOff>0</xdr:colOff>
      <xdr:row>98</xdr:row>
      <xdr:rowOff>128484</xdr:rowOff>
    </xdr:to>
    <xdr:cxnSp macro="">
      <xdr:nvCxnSpPr>
        <xdr:cNvPr id="457" name="直線コネクタ 456"/>
        <xdr:cNvCxnSpPr/>
      </xdr:nvCxnSpPr>
      <xdr:spPr>
        <a:xfrm flipV="1">
          <a:off x="9639300" y="16922038"/>
          <a:ext cx="8382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125273</xdr:rowOff>
    </xdr:from>
    <xdr:to>
      <xdr:col>50</xdr:col>
      <xdr:colOff>114300</xdr:colOff>
      <xdr:row>98</xdr:row>
      <xdr:rowOff>128484</xdr:rowOff>
    </xdr:to>
    <xdr:cxnSp macro="">
      <xdr:nvCxnSpPr>
        <xdr:cNvPr id="460" name="直線コネクタ 459"/>
        <xdr:cNvCxnSpPr/>
      </xdr:nvCxnSpPr>
      <xdr:spPr>
        <a:xfrm>
          <a:off x="8750300" y="16927373"/>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125273</xdr:rowOff>
    </xdr:from>
    <xdr:to>
      <xdr:col>45</xdr:col>
      <xdr:colOff>177800</xdr:colOff>
      <xdr:row>98</xdr:row>
      <xdr:rowOff>133992</xdr:rowOff>
    </xdr:to>
    <xdr:cxnSp macro="">
      <xdr:nvCxnSpPr>
        <xdr:cNvPr id="463" name="直線コネクタ 462"/>
        <xdr:cNvCxnSpPr/>
      </xdr:nvCxnSpPr>
      <xdr:spPr>
        <a:xfrm flipV="1">
          <a:off x="7861300" y="1692737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6627</xdr:rowOff>
    </xdr:from>
    <xdr:ext cx="534377" cy="259045"/>
    <xdr:sp macro="" textlink="">
      <xdr:nvSpPr>
        <xdr:cNvPr id="467" name="テキスト ボックス 466"/>
        <xdr:cNvSpPr txBox="1"/>
      </xdr:nvSpPr>
      <xdr:spPr>
        <a:xfrm>
          <a:off x="7594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69138</xdr:rowOff>
    </xdr:from>
    <xdr:to>
      <xdr:col>55</xdr:col>
      <xdr:colOff>50800</xdr:colOff>
      <xdr:row>98</xdr:row>
      <xdr:rowOff>170738</xdr:rowOff>
    </xdr:to>
    <xdr:sp macro="" textlink="">
      <xdr:nvSpPr>
        <xdr:cNvPr id="473" name="楕円 472"/>
        <xdr:cNvSpPr/>
      </xdr:nvSpPr>
      <xdr:spPr>
        <a:xfrm>
          <a:off x="10426700" y="168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77684</xdr:rowOff>
    </xdr:from>
    <xdr:to>
      <xdr:col>50</xdr:col>
      <xdr:colOff>165100</xdr:colOff>
      <xdr:row>99</xdr:row>
      <xdr:rowOff>7834</xdr:rowOff>
    </xdr:to>
    <xdr:sp macro="" textlink="">
      <xdr:nvSpPr>
        <xdr:cNvPr id="475" name="楕円 474"/>
        <xdr:cNvSpPr/>
      </xdr:nvSpPr>
      <xdr:spPr>
        <a:xfrm>
          <a:off x="9588500" y="168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170411</xdr:rowOff>
    </xdr:from>
    <xdr:ext cx="534377" cy="259045"/>
    <xdr:sp macro="" textlink="">
      <xdr:nvSpPr>
        <xdr:cNvPr id="476" name="テキスト ボックス 475"/>
        <xdr:cNvSpPr txBox="1"/>
      </xdr:nvSpPr>
      <xdr:spPr>
        <a:xfrm>
          <a:off x="9372111" y="169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74473</xdr:rowOff>
    </xdr:from>
    <xdr:to>
      <xdr:col>46</xdr:col>
      <xdr:colOff>38100</xdr:colOff>
      <xdr:row>99</xdr:row>
      <xdr:rowOff>4623</xdr:rowOff>
    </xdr:to>
    <xdr:sp macro="" textlink="">
      <xdr:nvSpPr>
        <xdr:cNvPr id="477" name="楕円 476"/>
        <xdr:cNvSpPr/>
      </xdr:nvSpPr>
      <xdr:spPr>
        <a:xfrm>
          <a:off x="8699500" y="168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167200</xdr:rowOff>
    </xdr:from>
    <xdr:ext cx="534377" cy="259045"/>
    <xdr:sp macro="" textlink="">
      <xdr:nvSpPr>
        <xdr:cNvPr id="478" name="テキスト ボックス 477"/>
        <xdr:cNvSpPr txBox="1"/>
      </xdr:nvSpPr>
      <xdr:spPr>
        <a:xfrm>
          <a:off x="8483111" y="169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83192</xdr:rowOff>
    </xdr:from>
    <xdr:to>
      <xdr:col>41</xdr:col>
      <xdr:colOff>101600</xdr:colOff>
      <xdr:row>99</xdr:row>
      <xdr:rowOff>13342</xdr:rowOff>
    </xdr:to>
    <xdr:sp macro="" textlink="">
      <xdr:nvSpPr>
        <xdr:cNvPr id="479" name="楕円 478"/>
        <xdr:cNvSpPr/>
      </xdr:nvSpPr>
      <xdr:spPr>
        <a:xfrm>
          <a:off x="7810500" y="168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4469</xdr:rowOff>
    </xdr:from>
    <xdr:ext cx="469744" cy="259045"/>
    <xdr:sp macro="" textlink="">
      <xdr:nvSpPr>
        <xdr:cNvPr id="480" name="テキスト ボックス 479"/>
        <xdr:cNvSpPr txBox="1"/>
      </xdr:nvSpPr>
      <xdr:spPr>
        <a:xfrm>
          <a:off x="7626428" y="169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127779</xdr:rowOff>
    </xdr:from>
    <xdr:ext cx="469744" cy="259045"/>
    <xdr:sp macro="" textlink="">
      <xdr:nvSpPr>
        <xdr:cNvPr id="522" name="テキスト ボックス 521"/>
        <xdr:cNvSpPr txBox="1"/>
      </xdr:nvSpPr>
      <xdr:spPr>
        <a:xfrm>
          <a:off x="13468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129815</xdr:rowOff>
    </xdr:from>
    <xdr:ext cx="469744" cy="259045"/>
    <xdr:sp macro="" textlink="">
      <xdr:nvSpPr>
        <xdr:cNvPr id="524" name="テキスト ボックス 523"/>
        <xdr:cNvSpPr txBox="1"/>
      </xdr:nvSpPr>
      <xdr:spPr>
        <a:xfrm>
          <a:off x="12579428"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32434</xdr:rowOff>
    </xdr:from>
    <xdr:to>
      <xdr:col>85</xdr:col>
      <xdr:colOff>127000</xdr:colOff>
      <xdr:row>77</xdr:row>
      <xdr:rowOff>81857</xdr:rowOff>
    </xdr:to>
    <xdr:cxnSp macro="">
      <xdr:nvCxnSpPr>
        <xdr:cNvPr id="625" name="直線コネクタ 624"/>
        <xdr:cNvCxnSpPr/>
      </xdr:nvCxnSpPr>
      <xdr:spPr>
        <a:xfrm>
          <a:off x="15481300" y="13234084"/>
          <a:ext cx="8382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6"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32434</xdr:rowOff>
    </xdr:from>
    <xdr:to>
      <xdr:col>81</xdr:col>
      <xdr:colOff>50800</xdr:colOff>
      <xdr:row>77</xdr:row>
      <xdr:rowOff>45098</xdr:rowOff>
    </xdr:to>
    <xdr:cxnSp macro="">
      <xdr:nvCxnSpPr>
        <xdr:cNvPr id="628" name="直線コネクタ 627"/>
        <xdr:cNvCxnSpPr/>
      </xdr:nvCxnSpPr>
      <xdr:spPr>
        <a:xfrm flipV="1">
          <a:off x="14592300" y="13234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30" name="テキスト ボックス 629"/>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8849</xdr:rowOff>
    </xdr:from>
    <xdr:to>
      <xdr:col>76</xdr:col>
      <xdr:colOff>114300</xdr:colOff>
      <xdr:row>77</xdr:row>
      <xdr:rowOff>45098</xdr:rowOff>
    </xdr:to>
    <xdr:cxnSp macro="">
      <xdr:nvCxnSpPr>
        <xdr:cNvPr id="631" name="直線コネクタ 630"/>
        <xdr:cNvCxnSpPr/>
      </xdr:nvCxnSpPr>
      <xdr:spPr>
        <a:xfrm>
          <a:off x="13703300" y="1321049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33" name="テキスト ボックス 632"/>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142230</xdr:rowOff>
    </xdr:from>
    <xdr:to>
      <xdr:col>71</xdr:col>
      <xdr:colOff>177800</xdr:colOff>
      <xdr:row>77</xdr:row>
      <xdr:rowOff>8849</xdr:rowOff>
    </xdr:to>
    <xdr:cxnSp macro="">
      <xdr:nvCxnSpPr>
        <xdr:cNvPr id="634" name="直線コネクタ 633"/>
        <xdr:cNvCxnSpPr/>
      </xdr:nvCxnSpPr>
      <xdr:spPr>
        <a:xfrm>
          <a:off x="12814300" y="13172430"/>
          <a:ext cx="8890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6" name="テキスト ボックス 635"/>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8" name="テキスト ボックス 637"/>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31057</xdr:rowOff>
    </xdr:from>
    <xdr:to>
      <xdr:col>85</xdr:col>
      <xdr:colOff>177800</xdr:colOff>
      <xdr:row>77</xdr:row>
      <xdr:rowOff>132657</xdr:rowOff>
    </xdr:to>
    <xdr:sp macro="" textlink="">
      <xdr:nvSpPr>
        <xdr:cNvPr id="644" name="楕円 643"/>
        <xdr:cNvSpPr/>
      </xdr:nvSpPr>
      <xdr:spPr>
        <a:xfrm>
          <a:off x="16268700" y="132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117434</xdr:rowOff>
    </xdr:from>
    <xdr:ext cx="534377" cy="259045"/>
    <xdr:sp macro="" textlink="">
      <xdr:nvSpPr>
        <xdr:cNvPr id="645" name="公債費該当値テキスト"/>
        <xdr:cNvSpPr txBox="1"/>
      </xdr:nvSpPr>
      <xdr:spPr>
        <a:xfrm>
          <a:off x="16370300" y="131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153084</xdr:rowOff>
    </xdr:from>
    <xdr:to>
      <xdr:col>81</xdr:col>
      <xdr:colOff>101600</xdr:colOff>
      <xdr:row>77</xdr:row>
      <xdr:rowOff>83234</xdr:rowOff>
    </xdr:to>
    <xdr:sp macro="" textlink="">
      <xdr:nvSpPr>
        <xdr:cNvPr id="646" name="楕円 645"/>
        <xdr:cNvSpPr/>
      </xdr:nvSpPr>
      <xdr:spPr>
        <a:xfrm>
          <a:off x="15430500" y="131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74361</xdr:rowOff>
    </xdr:from>
    <xdr:ext cx="534377" cy="259045"/>
    <xdr:sp macro="" textlink="">
      <xdr:nvSpPr>
        <xdr:cNvPr id="647" name="テキスト ボックス 646"/>
        <xdr:cNvSpPr txBox="1"/>
      </xdr:nvSpPr>
      <xdr:spPr>
        <a:xfrm>
          <a:off x="15214111" y="132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165748</xdr:rowOff>
    </xdr:from>
    <xdr:to>
      <xdr:col>76</xdr:col>
      <xdr:colOff>165100</xdr:colOff>
      <xdr:row>77</xdr:row>
      <xdr:rowOff>95898</xdr:rowOff>
    </xdr:to>
    <xdr:sp macro="" textlink="">
      <xdr:nvSpPr>
        <xdr:cNvPr id="648" name="楕円 647"/>
        <xdr:cNvSpPr/>
      </xdr:nvSpPr>
      <xdr:spPr>
        <a:xfrm>
          <a:off x="14541500" y="13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87025</xdr:rowOff>
    </xdr:from>
    <xdr:ext cx="534377" cy="259045"/>
    <xdr:sp macro="" textlink="">
      <xdr:nvSpPr>
        <xdr:cNvPr id="649" name="テキスト ボックス 648"/>
        <xdr:cNvSpPr txBox="1"/>
      </xdr:nvSpPr>
      <xdr:spPr>
        <a:xfrm>
          <a:off x="14325111" y="132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129499</xdr:rowOff>
    </xdr:from>
    <xdr:to>
      <xdr:col>72</xdr:col>
      <xdr:colOff>38100</xdr:colOff>
      <xdr:row>77</xdr:row>
      <xdr:rowOff>59649</xdr:rowOff>
    </xdr:to>
    <xdr:sp macro="" textlink="">
      <xdr:nvSpPr>
        <xdr:cNvPr id="650" name="楕円 649"/>
        <xdr:cNvSpPr/>
      </xdr:nvSpPr>
      <xdr:spPr>
        <a:xfrm>
          <a:off x="13652500" y="131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50776</xdr:rowOff>
    </xdr:from>
    <xdr:ext cx="534377" cy="259045"/>
    <xdr:sp macro="" textlink="">
      <xdr:nvSpPr>
        <xdr:cNvPr id="651" name="テキスト ボックス 650"/>
        <xdr:cNvSpPr txBox="1"/>
      </xdr:nvSpPr>
      <xdr:spPr>
        <a:xfrm>
          <a:off x="13436111"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91430</xdr:rowOff>
    </xdr:from>
    <xdr:to>
      <xdr:col>67</xdr:col>
      <xdr:colOff>101600</xdr:colOff>
      <xdr:row>77</xdr:row>
      <xdr:rowOff>21580</xdr:rowOff>
    </xdr:to>
    <xdr:sp macro="" textlink="">
      <xdr:nvSpPr>
        <xdr:cNvPr id="652" name="楕円 651"/>
        <xdr:cNvSpPr/>
      </xdr:nvSpPr>
      <xdr:spPr>
        <a:xfrm>
          <a:off x="12763500" y="13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12707</xdr:rowOff>
    </xdr:from>
    <xdr:ext cx="534377" cy="259045"/>
    <xdr:sp macro="" textlink="">
      <xdr:nvSpPr>
        <xdr:cNvPr id="653" name="テキスト ボックス 652"/>
        <xdr:cNvSpPr txBox="1"/>
      </xdr:nvSpPr>
      <xdr:spPr>
        <a:xfrm>
          <a:off x="12547111" y="132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31488</xdr:rowOff>
    </xdr:from>
    <xdr:to>
      <xdr:col>85</xdr:col>
      <xdr:colOff>127000</xdr:colOff>
      <xdr:row>99</xdr:row>
      <xdr:rowOff>35040</xdr:rowOff>
    </xdr:to>
    <xdr:cxnSp macro="">
      <xdr:nvCxnSpPr>
        <xdr:cNvPr id="682" name="直線コネクタ 681"/>
        <xdr:cNvCxnSpPr/>
      </xdr:nvCxnSpPr>
      <xdr:spPr>
        <a:xfrm flipV="1">
          <a:off x="15481300" y="17005038"/>
          <a:ext cx="8382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83"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35040</xdr:rowOff>
    </xdr:from>
    <xdr:to>
      <xdr:col>81</xdr:col>
      <xdr:colOff>50800</xdr:colOff>
      <xdr:row>99</xdr:row>
      <xdr:rowOff>41036</xdr:rowOff>
    </xdr:to>
    <xdr:cxnSp macro="">
      <xdr:nvCxnSpPr>
        <xdr:cNvPr id="685" name="直線コネクタ 684"/>
        <xdr:cNvCxnSpPr/>
      </xdr:nvCxnSpPr>
      <xdr:spPr>
        <a:xfrm flipV="1">
          <a:off x="14592300" y="17008590"/>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87" name="テキスト ボックス 686"/>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21647</xdr:rowOff>
    </xdr:from>
    <xdr:to>
      <xdr:col>76</xdr:col>
      <xdr:colOff>114300</xdr:colOff>
      <xdr:row>99</xdr:row>
      <xdr:rowOff>41036</xdr:rowOff>
    </xdr:to>
    <xdr:cxnSp macro="">
      <xdr:nvCxnSpPr>
        <xdr:cNvPr id="688" name="直線コネクタ 687"/>
        <xdr:cNvCxnSpPr/>
      </xdr:nvCxnSpPr>
      <xdr:spPr>
        <a:xfrm>
          <a:off x="13703300" y="16995197"/>
          <a:ext cx="889000" cy="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9" name="フローチャート: 判断 688"/>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90" name="テキスト ボックス 689"/>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12001</xdr:rowOff>
    </xdr:from>
    <xdr:to>
      <xdr:col>71</xdr:col>
      <xdr:colOff>177800</xdr:colOff>
      <xdr:row>99</xdr:row>
      <xdr:rowOff>21647</xdr:rowOff>
    </xdr:to>
    <xdr:cxnSp macro="">
      <xdr:nvCxnSpPr>
        <xdr:cNvPr id="691" name="直線コネクタ 690"/>
        <xdr:cNvCxnSpPr/>
      </xdr:nvCxnSpPr>
      <xdr:spPr>
        <a:xfrm>
          <a:off x="12814300" y="16985551"/>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32083</xdr:rowOff>
    </xdr:from>
    <xdr:ext cx="534377" cy="259045"/>
    <xdr:sp macro="" textlink="">
      <xdr:nvSpPr>
        <xdr:cNvPr id="695" name="テキスト ボックス 694"/>
        <xdr:cNvSpPr txBox="1"/>
      </xdr:nvSpPr>
      <xdr:spPr>
        <a:xfrm>
          <a:off x="12547111" y="166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152138</xdr:rowOff>
    </xdr:from>
    <xdr:to>
      <xdr:col>85</xdr:col>
      <xdr:colOff>177800</xdr:colOff>
      <xdr:row>99</xdr:row>
      <xdr:rowOff>82288</xdr:rowOff>
    </xdr:to>
    <xdr:sp macro="" textlink="">
      <xdr:nvSpPr>
        <xdr:cNvPr id="701" name="楕円 700"/>
        <xdr:cNvSpPr/>
      </xdr:nvSpPr>
      <xdr:spPr>
        <a:xfrm>
          <a:off x="16268700" y="169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67065</xdr:rowOff>
    </xdr:from>
    <xdr:ext cx="469744" cy="259045"/>
    <xdr:sp macro="" textlink="">
      <xdr:nvSpPr>
        <xdr:cNvPr id="702" name="積立金該当値テキスト"/>
        <xdr:cNvSpPr txBox="1"/>
      </xdr:nvSpPr>
      <xdr:spPr>
        <a:xfrm>
          <a:off x="16370300" y="1686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155690</xdr:rowOff>
    </xdr:from>
    <xdr:to>
      <xdr:col>81</xdr:col>
      <xdr:colOff>101600</xdr:colOff>
      <xdr:row>99</xdr:row>
      <xdr:rowOff>85840</xdr:rowOff>
    </xdr:to>
    <xdr:sp macro="" textlink="">
      <xdr:nvSpPr>
        <xdr:cNvPr id="703" name="楕円 702"/>
        <xdr:cNvSpPr/>
      </xdr:nvSpPr>
      <xdr:spPr>
        <a:xfrm>
          <a:off x="15430500" y="169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76967</xdr:rowOff>
    </xdr:from>
    <xdr:ext cx="469744" cy="259045"/>
    <xdr:sp macro="" textlink="">
      <xdr:nvSpPr>
        <xdr:cNvPr id="704" name="テキスト ボックス 703"/>
        <xdr:cNvSpPr txBox="1"/>
      </xdr:nvSpPr>
      <xdr:spPr>
        <a:xfrm>
          <a:off x="15246428" y="170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161686</xdr:rowOff>
    </xdr:from>
    <xdr:to>
      <xdr:col>76</xdr:col>
      <xdr:colOff>165100</xdr:colOff>
      <xdr:row>99</xdr:row>
      <xdr:rowOff>91836</xdr:rowOff>
    </xdr:to>
    <xdr:sp macro="" textlink="">
      <xdr:nvSpPr>
        <xdr:cNvPr id="705" name="楕円 704"/>
        <xdr:cNvSpPr/>
      </xdr:nvSpPr>
      <xdr:spPr>
        <a:xfrm>
          <a:off x="14541500" y="16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82963</xdr:rowOff>
    </xdr:from>
    <xdr:ext cx="378565" cy="259045"/>
    <xdr:sp macro="" textlink="">
      <xdr:nvSpPr>
        <xdr:cNvPr id="706" name="テキスト ボックス 705"/>
        <xdr:cNvSpPr txBox="1"/>
      </xdr:nvSpPr>
      <xdr:spPr>
        <a:xfrm>
          <a:off x="14403017" y="1705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142297</xdr:rowOff>
    </xdr:from>
    <xdr:to>
      <xdr:col>72</xdr:col>
      <xdr:colOff>38100</xdr:colOff>
      <xdr:row>99</xdr:row>
      <xdr:rowOff>72447</xdr:rowOff>
    </xdr:to>
    <xdr:sp macro="" textlink="">
      <xdr:nvSpPr>
        <xdr:cNvPr id="707" name="楕円 706"/>
        <xdr:cNvSpPr/>
      </xdr:nvSpPr>
      <xdr:spPr>
        <a:xfrm>
          <a:off x="13652500" y="169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63574</xdr:rowOff>
    </xdr:from>
    <xdr:ext cx="469744" cy="259045"/>
    <xdr:sp macro="" textlink="">
      <xdr:nvSpPr>
        <xdr:cNvPr id="708" name="テキスト ボックス 707"/>
        <xdr:cNvSpPr txBox="1"/>
      </xdr:nvSpPr>
      <xdr:spPr>
        <a:xfrm>
          <a:off x="13468428" y="1703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132651</xdr:rowOff>
    </xdr:from>
    <xdr:to>
      <xdr:col>67</xdr:col>
      <xdr:colOff>101600</xdr:colOff>
      <xdr:row>99</xdr:row>
      <xdr:rowOff>62801</xdr:rowOff>
    </xdr:to>
    <xdr:sp macro="" textlink="">
      <xdr:nvSpPr>
        <xdr:cNvPr id="709" name="楕円 708"/>
        <xdr:cNvSpPr/>
      </xdr:nvSpPr>
      <xdr:spPr>
        <a:xfrm>
          <a:off x="12763500" y="169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53928</xdr:rowOff>
    </xdr:from>
    <xdr:ext cx="469744" cy="259045"/>
    <xdr:sp macro="" textlink="">
      <xdr:nvSpPr>
        <xdr:cNvPr id="710" name="テキスト ボックス 709"/>
        <xdr:cNvSpPr txBox="1"/>
      </xdr:nvSpPr>
      <xdr:spPr>
        <a:xfrm>
          <a:off x="12579428" y="170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41" name="直線コネクタ 740"/>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2"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44" name="直線コネクタ 743"/>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6" name="テキスト ボックス 745"/>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47" name="直線コネクタ 746"/>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8" name="フローチャート: 判断 747"/>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9" name="テキスト ボックス 748"/>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0" name="直線コネクタ 749"/>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52" name="テキスト ボックス 751"/>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4" name="テキスト ボックス 753"/>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62" name="楕円 761"/>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63" name="テキスト ボックス 762"/>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64" name="楕円 763"/>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65" name="テキスト ボックス 764"/>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66" name="楕円 765"/>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67" name="テキスト ボックス 766"/>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8" name="楕円 767"/>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9" name="テキスト ボックス 768"/>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138946</xdr:rowOff>
    </xdr:from>
    <xdr:to>
      <xdr:col>116</xdr:col>
      <xdr:colOff>63500</xdr:colOff>
      <xdr:row>58</xdr:row>
      <xdr:rowOff>139403</xdr:rowOff>
    </xdr:to>
    <xdr:cxnSp macro="">
      <xdr:nvCxnSpPr>
        <xdr:cNvPr id="796" name="直線コネクタ 795"/>
        <xdr:cNvCxnSpPr/>
      </xdr:nvCxnSpPr>
      <xdr:spPr>
        <a:xfrm>
          <a:off x="21323300" y="1008304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7"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138946</xdr:rowOff>
    </xdr:from>
    <xdr:to>
      <xdr:col>111</xdr:col>
      <xdr:colOff>177800</xdr:colOff>
      <xdr:row>58</xdr:row>
      <xdr:rowOff>138946</xdr:rowOff>
    </xdr:to>
    <xdr:cxnSp macro="">
      <xdr:nvCxnSpPr>
        <xdr:cNvPr id="799" name="直線コネクタ 798"/>
        <xdr:cNvCxnSpPr/>
      </xdr:nvCxnSpPr>
      <xdr:spPr>
        <a:xfrm>
          <a:off x="20434300" y="10083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1" name="テキスト ボックス 800"/>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138192</xdr:rowOff>
    </xdr:from>
    <xdr:to>
      <xdr:col>107</xdr:col>
      <xdr:colOff>50800</xdr:colOff>
      <xdr:row>58</xdr:row>
      <xdr:rowOff>138946</xdr:rowOff>
    </xdr:to>
    <xdr:cxnSp macro="">
      <xdr:nvCxnSpPr>
        <xdr:cNvPr id="802" name="直線コネクタ 801"/>
        <xdr:cNvCxnSpPr/>
      </xdr:nvCxnSpPr>
      <xdr:spPr>
        <a:xfrm>
          <a:off x="19545300" y="1008229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3" name="フローチャート: 判断 80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4" name="テキスト ボックス 803"/>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136728</xdr:rowOff>
    </xdr:from>
    <xdr:to>
      <xdr:col>102</xdr:col>
      <xdr:colOff>114300</xdr:colOff>
      <xdr:row>58</xdr:row>
      <xdr:rowOff>138192</xdr:rowOff>
    </xdr:to>
    <xdr:cxnSp macro="">
      <xdr:nvCxnSpPr>
        <xdr:cNvPr id="805" name="直線コネクタ 804"/>
        <xdr:cNvCxnSpPr/>
      </xdr:nvCxnSpPr>
      <xdr:spPr>
        <a:xfrm>
          <a:off x="18656300" y="10080828"/>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166679</xdr:rowOff>
    </xdr:from>
    <xdr:ext cx="469744" cy="259045"/>
    <xdr:sp macro="" textlink="">
      <xdr:nvSpPr>
        <xdr:cNvPr id="807" name="テキスト ボックス 806"/>
        <xdr:cNvSpPr txBox="1"/>
      </xdr:nvSpPr>
      <xdr:spPr>
        <a:xfrm>
          <a:off x="19310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118673</xdr:rowOff>
    </xdr:from>
    <xdr:ext cx="469744" cy="259045"/>
    <xdr:sp macro="" textlink="">
      <xdr:nvSpPr>
        <xdr:cNvPr id="809" name="テキスト ボックス 808"/>
        <xdr:cNvSpPr txBox="1"/>
      </xdr:nvSpPr>
      <xdr:spPr>
        <a:xfrm>
          <a:off x="18421428" y="971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88603</xdr:rowOff>
    </xdr:from>
    <xdr:to>
      <xdr:col>116</xdr:col>
      <xdr:colOff>114300</xdr:colOff>
      <xdr:row>59</xdr:row>
      <xdr:rowOff>18753</xdr:rowOff>
    </xdr:to>
    <xdr:sp macro="" textlink="">
      <xdr:nvSpPr>
        <xdr:cNvPr id="815" name="楕円 814"/>
        <xdr:cNvSpPr/>
      </xdr:nvSpPr>
      <xdr:spPr>
        <a:xfrm>
          <a:off x="221107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3530</xdr:rowOff>
    </xdr:from>
    <xdr:ext cx="313932" cy="259045"/>
    <xdr:sp macro="" textlink="">
      <xdr:nvSpPr>
        <xdr:cNvPr id="816" name="貸付金該当値テキスト"/>
        <xdr:cNvSpPr txBox="1"/>
      </xdr:nvSpPr>
      <xdr:spPr>
        <a:xfrm>
          <a:off x="22212300" y="9947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88146</xdr:rowOff>
    </xdr:from>
    <xdr:to>
      <xdr:col>112</xdr:col>
      <xdr:colOff>38100</xdr:colOff>
      <xdr:row>59</xdr:row>
      <xdr:rowOff>18296</xdr:rowOff>
    </xdr:to>
    <xdr:sp macro="" textlink="">
      <xdr:nvSpPr>
        <xdr:cNvPr id="817" name="楕円 816"/>
        <xdr:cNvSpPr/>
      </xdr:nvSpPr>
      <xdr:spPr>
        <a:xfrm>
          <a:off x="21272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9423</xdr:rowOff>
    </xdr:from>
    <xdr:ext cx="313932" cy="259045"/>
    <xdr:sp macro="" textlink="">
      <xdr:nvSpPr>
        <xdr:cNvPr id="818" name="テキスト ボックス 817"/>
        <xdr:cNvSpPr txBox="1"/>
      </xdr:nvSpPr>
      <xdr:spPr>
        <a:xfrm>
          <a:off x="21166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88146</xdr:rowOff>
    </xdr:from>
    <xdr:to>
      <xdr:col>107</xdr:col>
      <xdr:colOff>101600</xdr:colOff>
      <xdr:row>59</xdr:row>
      <xdr:rowOff>18296</xdr:rowOff>
    </xdr:to>
    <xdr:sp macro="" textlink="">
      <xdr:nvSpPr>
        <xdr:cNvPr id="819" name="楕円 818"/>
        <xdr:cNvSpPr/>
      </xdr:nvSpPr>
      <xdr:spPr>
        <a:xfrm>
          <a:off x="20383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9423</xdr:rowOff>
    </xdr:from>
    <xdr:ext cx="313932" cy="259045"/>
    <xdr:sp macro="" textlink="">
      <xdr:nvSpPr>
        <xdr:cNvPr id="820" name="テキスト ボックス 819"/>
        <xdr:cNvSpPr txBox="1"/>
      </xdr:nvSpPr>
      <xdr:spPr>
        <a:xfrm>
          <a:off x="20277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87392</xdr:rowOff>
    </xdr:from>
    <xdr:to>
      <xdr:col>102</xdr:col>
      <xdr:colOff>165100</xdr:colOff>
      <xdr:row>59</xdr:row>
      <xdr:rowOff>17542</xdr:rowOff>
    </xdr:to>
    <xdr:sp macro="" textlink="">
      <xdr:nvSpPr>
        <xdr:cNvPr id="821" name="楕円 820"/>
        <xdr:cNvSpPr/>
      </xdr:nvSpPr>
      <xdr:spPr>
        <a:xfrm>
          <a:off x="194945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8669</xdr:rowOff>
    </xdr:from>
    <xdr:ext cx="313932" cy="259045"/>
    <xdr:sp macro="" textlink="">
      <xdr:nvSpPr>
        <xdr:cNvPr id="822" name="テキスト ボックス 821"/>
        <xdr:cNvSpPr txBox="1"/>
      </xdr:nvSpPr>
      <xdr:spPr>
        <a:xfrm>
          <a:off x="19388333" y="10124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23" name="楕円 822"/>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7205</xdr:rowOff>
    </xdr:from>
    <xdr:ext cx="378565" cy="259045"/>
    <xdr:sp macro="" textlink="">
      <xdr:nvSpPr>
        <xdr:cNvPr id="824" name="テキスト ボックス 823"/>
        <xdr:cNvSpPr txBox="1"/>
      </xdr:nvSpPr>
      <xdr:spPr>
        <a:xfrm>
          <a:off x="18467017" y="1012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49276</xdr:rowOff>
    </xdr:from>
    <xdr:to>
      <xdr:col>116</xdr:col>
      <xdr:colOff>63500</xdr:colOff>
      <xdr:row>77</xdr:row>
      <xdr:rowOff>63818</xdr:rowOff>
    </xdr:to>
    <xdr:cxnSp macro="">
      <xdr:nvCxnSpPr>
        <xdr:cNvPr id="854" name="直線コネクタ 853"/>
        <xdr:cNvCxnSpPr/>
      </xdr:nvCxnSpPr>
      <xdr:spPr>
        <a:xfrm flipV="1">
          <a:off x="21323300" y="13250926"/>
          <a:ext cx="8382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55"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63818</xdr:rowOff>
    </xdr:from>
    <xdr:to>
      <xdr:col>111</xdr:col>
      <xdr:colOff>177800</xdr:colOff>
      <xdr:row>77</xdr:row>
      <xdr:rowOff>99988</xdr:rowOff>
    </xdr:to>
    <xdr:cxnSp macro="">
      <xdr:nvCxnSpPr>
        <xdr:cNvPr id="857" name="直線コネクタ 856"/>
        <xdr:cNvCxnSpPr/>
      </xdr:nvCxnSpPr>
      <xdr:spPr>
        <a:xfrm flipV="1">
          <a:off x="20434300" y="13265468"/>
          <a:ext cx="8890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9" name="テキスト ボックス 858"/>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99988</xdr:rowOff>
    </xdr:from>
    <xdr:to>
      <xdr:col>107</xdr:col>
      <xdr:colOff>50800</xdr:colOff>
      <xdr:row>77</xdr:row>
      <xdr:rowOff>153949</xdr:rowOff>
    </xdr:to>
    <xdr:cxnSp macro="">
      <xdr:nvCxnSpPr>
        <xdr:cNvPr id="860" name="直線コネクタ 859"/>
        <xdr:cNvCxnSpPr/>
      </xdr:nvCxnSpPr>
      <xdr:spPr>
        <a:xfrm flipV="1">
          <a:off x="19545300" y="13301638"/>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1" name="フローチャート: 判断 86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62" name="テキスト ボックス 861"/>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153949</xdr:rowOff>
    </xdr:from>
    <xdr:to>
      <xdr:col>102</xdr:col>
      <xdr:colOff>114300</xdr:colOff>
      <xdr:row>77</xdr:row>
      <xdr:rowOff>156490</xdr:rowOff>
    </xdr:to>
    <xdr:cxnSp macro="">
      <xdr:nvCxnSpPr>
        <xdr:cNvPr id="863" name="直線コネクタ 862"/>
        <xdr:cNvCxnSpPr/>
      </xdr:nvCxnSpPr>
      <xdr:spPr>
        <a:xfrm flipV="1">
          <a:off x="18656300" y="1335559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111637</xdr:rowOff>
    </xdr:from>
    <xdr:ext cx="534377" cy="259045"/>
    <xdr:sp macro="" textlink="">
      <xdr:nvSpPr>
        <xdr:cNvPr id="865" name="テキスト ボックス 864"/>
        <xdr:cNvSpPr txBox="1"/>
      </xdr:nvSpPr>
      <xdr:spPr>
        <a:xfrm>
          <a:off x="19278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146690</xdr:rowOff>
    </xdr:from>
    <xdr:ext cx="534377" cy="259045"/>
    <xdr:sp macro="" textlink="">
      <xdr:nvSpPr>
        <xdr:cNvPr id="867" name="テキスト ボックス 866"/>
        <xdr:cNvSpPr txBox="1"/>
      </xdr:nvSpPr>
      <xdr:spPr>
        <a:xfrm>
          <a:off x="18389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169926</xdr:rowOff>
    </xdr:from>
    <xdr:to>
      <xdr:col>116</xdr:col>
      <xdr:colOff>114300</xdr:colOff>
      <xdr:row>77</xdr:row>
      <xdr:rowOff>100076</xdr:rowOff>
    </xdr:to>
    <xdr:sp macro="" textlink="">
      <xdr:nvSpPr>
        <xdr:cNvPr id="873" name="楕円 872"/>
        <xdr:cNvSpPr/>
      </xdr:nvSpPr>
      <xdr:spPr>
        <a:xfrm>
          <a:off x="221107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148353</xdr:rowOff>
    </xdr:from>
    <xdr:ext cx="534377" cy="259045"/>
    <xdr:sp macro="" textlink="">
      <xdr:nvSpPr>
        <xdr:cNvPr id="874" name="繰出金該当値テキスト"/>
        <xdr:cNvSpPr txBox="1"/>
      </xdr:nvSpPr>
      <xdr:spPr>
        <a:xfrm>
          <a:off x="22212300" y="131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13018</xdr:rowOff>
    </xdr:from>
    <xdr:to>
      <xdr:col>112</xdr:col>
      <xdr:colOff>38100</xdr:colOff>
      <xdr:row>77</xdr:row>
      <xdr:rowOff>114618</xdr:rowOff>
    </xdr:to>
    <xdr:sp macro="" textlink="">
      <xdr:nvSpPr>
        <xdr:cNvPr id="875" name="楕円 874"/>
        <xdr:cNvSpPr/>
      </xdr:nvSpPr>
      <xdr:spPr>
        <a:xfrm>
          <a:off x="21272500" y="132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105745</xdr:rowOff>
    </xdr:from>
    <xdr:ext cx="534377" cy="259045"/>
    <xdr:sp macro="" textlink="">
      <xdr:nvSpPr>
        <xdr:cNvPr id="876" name="テキスト ボックス 875"/>
        <xdr:cNvSpPr txBox="1"/>
      </xdr:nvSpPr>
      <xdr:spPr>
        <a:xfrm>
          <a:off x="21056111" y="133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49188</xdr:rowOff>
    </xdr:from>
    <xdr:to>
      <xdr:col>107</xdr:col>
      <xdr:colOff>101600</xdr:colOff>
      <xdr:row>77</xdr:row>
      <xdr:rowOff>150788</xdr:rowOff>
    </xdr:to>
    <xdr:sp macro="" textlink="">
      <xdr:nvSpPr>
        <xdr:cNvPr id="877" name="楕円 876"/>
        <xdr:cNvSpPr/>
      </xdr:nvSpPr>
      <xdr:spPr>
        <a:xfrm>
          <a:off x="20383500" y="13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141915</xdr:rowOff>
    </xdr:from>
    <xdr:ext cx="534377" cy="259045"/>
    <xdr:sp macro="" textlink="">
      <xdr:nvSpPr>
        <xdr:cNvPr id="878" name="テキスト ボックス 877"/>
        <xdr:cNvSpPr txBox="1"/>
      </xdr:nvSpPr>
      <xdr:spPr>
        <a:xfrm>
          <a:off x="20167111" y="133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103149</xdr:rowOff>
    </xdr:from>
    <xdr:to>
      <xdr:col>102</xdr:col>
      <xdr:colOff>165100</xdr:colOff>
      <xdr:row>78</xdr:row>
      <xdr:rowOff>33299</xdr:rowOff>
    </xdr:to>
    <xdr:sp macro="" textlink="">
      <xdr:nvSpPr>
        <xdr:cNvPr id="879" name="楕円 878"/>
        <xdr:cNvSpPr/>
      </xdr:nvSpPr>
      <xdr:spPr>
        <a:xfrm>
          <a:off x="19494500" y="133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24426</xdr:rowOff>
    </xdr:from>
    <xdr:ext cx="534377" cy="259045"/>
    <xdr:sp macro="" textlink="">
      <xdr:nvSpPr>
        <xdr:cNvPr id="880" name="テキスト ボックス 879"/>
        <xdr:cNvSpPr txBox="1"/>
      </xdr:nvSpPr>
      <xdr:spPr>
        <a:xfrm>
          <a:off x="19278111" y="1339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105690</xdr:rowOff>
    </xdr:from>
    <xdr:to>
      <xdr:col>98</xdr:col>
      <xdr:colOff>38100</xdr:colOff>
      <xdr:row>78</xdr:row>
      <xdr:rowOff>35840</xdr:rowOff>
    </xdr:to>
    <xdr:sp macro="" textlink="">
      <xdr:nvSpPr>
        <xdr:cNvPr id="881" name="楕円 880"/>
        <xdr:cNvSpPr/>
      </xdr:nvSpPr>
      <xdr:spPr>
        <a:xfrm>
          <a:off x="18605500" y="133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26967</xdr:rowOff>
    </xdr:from>
    <xdr:ext cx="534377" cy="259045"/>
    <xdr:sp macro="" textlink="">
      <xdr:nvSpPr>
        <xdr:cNvPr id="882" name="テキスト ボックス 881"/>
        <xdr:cNvSpPr txBox="1"/>
      </xdr:nvSpPr>
      <xdr:spPr>
        <a:xfrm>
          <a:off x="18389111" y="134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普通建設事業費（うち新規整備）は、住民一人あたり</a:t>
          </a:r>
          <a:r>
            <a:rPr kumimoji="1" lang="en-US" altLang="ja-JP" sz="1300">
              <a:latin typeface="ＭＳ Ｐゴシック" panose="020B0600070205080204" pitchFamily="50" charset="-128"/>
              <a:ea typeface="ＭＳ Ｐゴシック" panose="020B0600070205080204" pitchFamily="50" charset="-128"/>
            </a:rPr>
            <a:t>91,931</a:t>
          </a:r>
          <a:r>
            <a:rPr kumimoji="1" lang="ja-JP" altLang="en-US" sz="1300">
              <a:latin typeface="ＭＳ Ｐゴシック" panose="020B0600070205080204" pitchFamily="50" charset="-128"/>
              <a:ea typeface="ＭＳ Ｐゴシック" panose="020B0600070205080204" pitchFamily="50" charset="-128"/>
            </a:rPr>
            <a:t>円であり、類似団体と比較してコストが高い状況となっている。平成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年度に大幅に増加したのは、スマートインターチェンジ建設及びその周辺整備に係るものである。今後の普通建設事業については、事業の取捨選択を徹底し、事業費の縮減を図る。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15,115
14,899
18.16
7,270,629
6,834,386
373,379
3,925,178
6,254,433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122065</xdr:rowOff>
    </xdr:from>
    <xdr:to>
      <xdr:col>24</xdr:col>
      <xdr:colOff>63500</xdr:colOff>
      <xdr:row>38</xdr:row>
      <xdr:rowOff>134638</xdr:rowOff>
    </xdr:to>
    <xdr:cxnSp macro="">
      <xdr:nvCxnSpPr>
        <xdr:cNvPr id="63" name="直線コネクタ 62"/>
        <xdr:cNvCxnSpPr/>
      </xdr:nvCxnSpPr>
      <xdr:spPr>
        <a:xfrm flipV="1">
          <a:off x="3797300" y="663716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152600</xdr:rowOff>
    </xdr:from>
    <xdr:to>
      <xdr:col>19</xdr:col>
      <xdr:colOff>177800</xdr:colOff>
      <xdr:row>38</xdr:row>
      <xdr:rowOff>134638</xdr:rowOff>
    </xdr:to>
    <xdr:cxnSp macro="">
      <xdr:nvCxnSpPr>
        <xdr:cNvPr id="66" name="直線コネクタ 65"/>
        <xdr:cNvCxnSpPr/>
      </xdr:nvCxnSpPr>
      <xdr:spPr>
        <a:xfrm>
          <a:off x="2908300" y="649625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152600</xdr:rowOff>
    </xdr:from>
    <xdr:to>
      <xdr:col>15</xdr:col>
      <xdr:colOff>50800</xdr:colOff>
      <xdr:row>37</xdr:row>
      <xdr:rowOff>156028</xdr:rowOff>
    </xdr:to>
    <xdr:cxnSp macro="">
      <xdr:nvCxnSpPr>
        <xdr:cNvPr id="69" name="直線コネクタ 68"/>
        <xdr:cNvCxnSpPr/>
      </xdr:nvCxnSpPr>
      <xdr:spPr>
        <a:xfrm flipV="1">
          <a:off x="2019300" y="649625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156028</xdr:rowOff>
    </xdr:from>
    <xdr:to>
      <xdr:col>10</xdr:col>
      <xdr:colOff>114300</xdr:colOff>
      <xdr:row>38</xdr:row>
      <xdr:rowOff>6948</xdr:rowOff>
    </xdr:to>
    <xdr:cxnSp macro="">
      <xdr:nvCxnSpPr>
        <xdr:cNvPr id="72" name="直線コネクタ 71"/>
        <xdr:cNvCxnSpPr/>
      </xdr:nvCxnSpPr>
      <xdr:spPr>
        <a:xfrm flipV="1">
          <a:off x="1130300" y="649967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15983</xdr:rowOff>
    </xdr:from>
    <xdr:ext cx="469744" cy="259045"/>
    <xdr:sp macro="" textlink="">
      <xdr:nvSpPr>
        <xdr:cNvPr id="74" name="テキスト ボックス 73"/>
        <xdr:cNvSpPr txBox="1"/>
      </xdr:nvSpPr>
      <xdr:spPr>
        <a:xfrm>
          <a:off x="1784428" y="618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24473</xdr:rowOff>
    </xdr:from>
    <xdr:ext cx="469744" cy="259045"/>
    <xdr:sp macro="" textlink="">
      <xdr:nvSpPr>
        <xdr:cNvPr id="76" name="テキスト ボックス 75"/>
        <xdr:cNvSpPr txBox="1"/>
      </xdr:nvSpPr>
      <xdr:spPr>
        <a:xfrm>
          <a:off x="895428"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71265</xdr:rowOff>
    </xdr:from>
    <xdr:to>
      <xdr:col>24</xdr:col>
      <xdr:colOff>114300</xdr:colOff>
      <xdr:row>39</xdr:row>
      <xdr:rowOff>1415</xdr:rowOff>
    </xdr:to>
    <xdr:sp macro="" textlink="">
      <xdr:nvSpPr>
        <xdr:cNvPr id="82" name="楕円 81"/>
        <xdr:cNvSpPr/>
      </xdr:nvSpPr>
      <xdr:spPr>
        <a:xfrm>
          <a:off x="45847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157642</xdr:rowOff>
    </xdr:from>
    <xdr:ext cx="469744" cy="259045"/>
    <xdr:sp macro="" textlink="">
      <xdr:nvSpPr>
        <xdr:cNvPr id="83" name="議会費該当値テキスト"/>
        <xdr:cNvSpPr txBox="1"/>
      </xdr:nvSpPr>
      <xdr:spPr>
        <a:xfrm>
          <a:off x="4686300" y="65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83838</xdr:rowOff>
    </xdr:from>
    <xdr:to>
      <xdr:col>20</xdr:col>
      <xdr:colOff>38100</xdr:colOff>
      <xdr:row>39</xdr:row>
      <xdr:rowOff>13988</xdr:rowOff>
    </xdr:to>
    <xdr:sp macro="" textlink="">
      <xdr:nvSpPr>
        <xdr:cNvPr id="84" name="楕円 83"/>
        <xdr:cNvSpPr/>
      </xdr:nvSpPr>
      <xdr:spPr>
        <a:xfrm>
          <a:off x="3746500" y="65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5115</xdr:rowOff>
    </xdr:from>
    <xdr:ext cx="469744" cy="259045"/>
    <xdr:sp macro="" textlink="">
      <xdr:nvSpPr>
        <xdr:cNvPr id="85" name="テキスト ボックス 84"/>
        <xdr:cNvSpPr txBox="1"/>
      </xdr:nvSpPr>
      <xdr:spPr>
        <a:xfrm>
          <a:off x="3562428" y="66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101800</xdr:rowOff>
    </xdr:from>
    <xdr:to>
      <xdr:col>15</xdr:col>
      <xdr:colOff>101600</xdr:colOff>
      <xdr:row>38</xdr:row>
      <xdr:rowOff>31950</xdr:rowOff>
    </xdr:to>
    <xdr:sp macro="" textlink="">
      <xdr:nvSpPr>
        <xdr:cNvPr id="86" name="楕円 85"/>
        <xdr:cNvSpPr/>
      </xdr:nvSpPr>
      <xdr:spPr>
        <a:xfrm>
          <a:off x="28575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23076</xdr:rowOff>
    </xdr:from>
    <xdr:ext cx="469744" cy="259045"/>
    <xdr:sp macro="" textlink="">
      <xdr:nvSpPr>
        <xdr:cNvPr id="87" name="テキスト ボックス 86"/>
        <xdr:cNvSpPr txBox="1"/>
      </xdr:nvSpPr>
      <xdr:spPr>
        <a:xfrm>
          <a:off x="2673428" y="65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105228</xdr:rowOff>
    </xdr:from>
    <xdr:to>
      <xdr:col>10</xdr:col>
      <xdr:colOff>165100</xdr:colOff>
      <xdr:row>38</xdr:row>
      <xdr:rowOff>35378</xdr:rowOff>
    </xdr:to>
    <xdr:sp macro="" textlink="">
      <xdr:nvSpPr>
        <xdr:cNvPr id="88" name="楕円 87"/>
        <xdr:cNvSpPr/>
      </xdr:nvSpPr>
      <xdr:spPr>
        <a:xfrm>
          <a:off x="1968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26505</xdr:rowOff>
    </xdr:from>
    <xdr:ext cx="469744" cy="259045"/>
    <xdr:sp macro="" textlink="">
      <xdr:nvSpPr>
        <xdr:cNvPr id="89" name="テキスト ボックス 88"/>
        <xdr:cNvSpPr txBox="1"/>
      </xdr:nvSpPr>
      <xdr:spPr>
        <a:xfrm>
          <a:off x="1784428"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127599</xdr:rowOff>
    </xdr:from>
    <xdr:to>
      <xdr:col>6</xdr:col>
      <xdr:colOff>38100</xdr:colOff>
      <xdr:row>38</xdr:row>
      <xdr:rowOff>57748</xdr:rowOff>
    </xdr:to>
    <xdr:sp macro="" textlink="">
      <xdr:nvSpPr>
        <xdr:cNvPr id="90" name="楕円 89"/>
        <xdr:cNvSpPr/>
      </xdr:nvSpPr>
      <xdr:spPr>
        <a:xfrm>
          <a:off x="1079500" y="6471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48875</xdr:rowOff>
    </xdr:from>
    <xdr:ext cx="469744" cy="259045"/>
    <xdr:sp macro="" textlink="">
      <xdr:nvSpPr>
        <xdr:cNvPr id="91" name="テキスト ボックス 90"/>
        <xdr:cNvSpPr txBox="1"/>
      </xdr:nvSpPr>
      <xdr:spPr>
        <a:xfrm>
          <a:off x="895428" y="65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105907</xdr:rowOff>
    </xdr:from>
    <xdr:to>
      <xdr:col>24</xdr:col>
      <xdr:colOff>63500</xdr:colOff>
      <xdr:row>58</xdr:row>
      <xdr:rowOff>110380</xdr:rowOff>
    </xdr:to>
    <xdr:cxnSp macro="">
      <xdr:nvCxnSpPr>
        <xdr:cNvPr id="122" name="直線コネクタ 121"/>
        <xdr:cNvCxnSpPr/>
      </xdr:nvCxnSpPr>
      <xdr:spPr>
        <a:xfrm>
          <a:off x="3797300" y="10050007"/>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79320</xdr:rowOff>
    </xdr:from>
    <xdr:to>
      <xdr:col>19</xdr:col>
      <xdr:colOff>177800</xdr:colOff>
      <xdr:row>58</xdr:row>
      <xdr:rowOff>105907</xdr:rowOff>
    </xdr:to>
    <xdr:cxnSp macro="">
      <xdr:nvCxnSpPr>
        <xdr:cNvPr id="125" name="直線コネクタ 124"/>
        <xdr:cNvCxnSpPr/>
      </xdr:nvCxnSpPr>
      <xdr:spPr>
        <a:xfrm>
          <a:off x="2908300" y="10023420"/>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79320</xdr:rowOff>
    </xdr:from>
    <xdr:to>
      <xdr:col>15</xdr:col>
      <xdr:colOff>50800</xdr:colOff>
      <xdr:row>58</xdr:row>
      <xdr:rowOff>112213</xdr:rowOff>
    </xdr:to>
    <xdr:cxnSp macro="">
      <xdr:nvCxnSpPr>
        <xdr:cNvPr id="128" name="直線コネクタ 127"/>
        <xdr:cNvCxnSpPr/>
      </xdr:nvCxnSpPr>
      <xdr:spPr>
        <a:xfrm flipV="1">
          <a:off x="2019300" y="10023420"/>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112213</xdr:rowOff>
    </xdr:from>
    <xdr:to>
      <xdr:col>10</xdr:col>
      <xdr:colOff>114300</xdr:colOff>
      <xdr:row>58</xdr:row>
      <xdr:rowOff>118842</xdr:rowOff>
    </xdr:to>
    <xdr:cxnSp macro="">
      <xdr:nvCxnSpPr>
        <xdr:cNvPr id="131" name="直線コネクタ 130"/>
        <xdr:cNvCxnSpPr/>
      </xdr:nvCxnSpPr>
      <xdr:spPr>
        <a:xfrm flipV="1">
          <a:off x="1130300" y="1005631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3" name="テキスト ボックス 132"/>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84164</xdr:rowOff>
    </xdr:from>
    <xdr:ext cx="534377" cy="259045"/>
    <xdr:sp macro="" textlink="">
      <xdr:nvSpPr>
        <xdr:cNvPr id="135" name="テキスト ボックス 134"/>
        <xdr:cNvSpPr txBox="1"/>
      </xdr:nvSpPr>
      <xdr:spPr>
        <a:xfrm>
          <a:off x="863111" y="96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59580</xdr:rowOff>
    </xdr:from>
    <xdr:to>
      <xdr:col>24</xdr:col>
      <xdr:colOff>114300</xdr:colOff>
      <xdr:row>58</xdr:row>
      <xdr:rowOff>161180</xdr:rowOff>
    </xdr:to>
    <xdr:sp macro="" textlink="">
      <xdr:nvSpPr>
        <xdr:cNvPr id="141" name="楕円 140"/>
        <xdr:cNvSpPr/>
      </xdr:nvSpPr>
      <xdr:spPr>
        <a:xfrm>
          <a:off x="4584700" y="10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145957</xdr:rowOff>
    </xdr:from>
    <xdr:ext cx="534377" cy="259045"/>
    <xdr:sp macro="" textlink="">
      <xdr:nvSpPr>
        <xdr:cNvPr id="142" name="総務費該当値テキスト"/>
        <xdr:cNvSpPr txBox="1"/>
      </xdr:nvSpPr>
      <xdr:spPr>
        <a:xfrm>
          <a:off x="4686300" y="991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55107</xdr:rowOff>
    </xdr:from>
    <xdr:to>
      <xdr:col>20</xdr:col>
      <xdr:colOff>38100</xdr:colOff>
      <xdr:row>58</xdr:row>
      <xdr:rowOff>156707</xdr:rowOff>
    </xdr:to>
    <xdr:sp macro="" textlink="">
      <xdr:nvSpPr>
        <xdr:cNvPr id="143" name="楕円 142"/>
        <xdr:cNvSpPr/>
      </xdr:nvSpPr>
      <xdr:spPr>
        <a:xfrm>
          <a:off x="3746500" y="99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147834</xdr:rowOff>
    </xdr:from>
    <xdr:ext cx="534377" cy="259045"/>
    <xdr:sp macro="" textlink="">
      <xdr:nvSpPr>
        <xdr:cNvPr id="144" name="テキスト ボックス 143"/>
        <xdr:cNvSpPr txBox="1"/>
      </xdr:nvSpPr>
      <xdr:spPr>
        <a:xfrm>
          <a:off x="3530111" y="100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28520</xdr:rowOff>
    </xdr:from>
    <xdr:to>
      <xdr:col>15</xdr:col>
      <xdr:colOff>101600</xdr:colOff>
      <xdr:row>58</xdr:row>
      <xdr:rowOff>130120</xdr:rowOff>
    </xdr:to>
    <xdr:sp macro="" textlink="">
      <xdr:nvSpPr>
        <xdr:cNvPr id="145" name="楕円 144"/>
        <xdr:cNvSpPr/>
      </xdr:nvSpPr>
      <xdr:spPr>
        <a:xfrm>
          <a:off x="2857500" y="997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121247</xdr:rowOff>
    </xdr:from>
    <xdr:ext cx="534377" cy="259045"/>
    <xdr:sp macro="" textlink="">
      <xdr:nvSpPr>
        <xdr:cNvPr id="146" name="テキスト ボックス 145"/>
        <xdr:cNvSpPr txBox="1"/>
      </xdr:nvSpPr>
      <xdr:spPr>
        <a:xfrm>
          <a:off x="2641111" y="100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61413</xdr:rowOff>
    </xdr:from>
    <xdr:to>
      <xdr:col>10</xdr:col>
      <xdr:colOff>165100</xdr:colOff>
      <xdr:row>58</xdr:row>
      <xdr:rowOff>163013</xdr:rowOff>
    </xdr:to>
    <xdr:sp macro="" textlink="">
      <xdr:nvSpPr>
        <xdr:cNvPr id="147" name="楕円 146"/>
        <xdr:cNvSpPr/>
      </xdr:nvSpPr>
      <xdr:spPr>
        <a:xfrm>
          <a:off x="1968500" y="100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154140</xdr:rowOff>
    </xdr:from>
    <xdr:ext cx="534377" cy="259045"/>
    <xdr:sp macro="" textlink="">
      <xdr:nvSpPr>
        <xdr:cNvPr id="148" name="テキスト ボックス 147"/>
        <xdr:cNvSpPr txBox="1"/>
      </xdr:nvSpPr>
      <xdr:spPr>
        <a:xfrm>
          <a:off x="1752111" y="100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68042</xdr:rowOff>
    </xdr:from>
    <xdr:to>
      <xdr:col>6</xdr:col>
      <xdr:colOff>38100</xdr:colOff>
      <xdr:row>58</xdr:row>
      <xdr:rowOff>169642</xdr:rowOff>
    </xdr:to>
    <xdr:sp macro="" textlink="">
      <xdr:nvSpPr>
        <xdr:cNvPr id="149" name="楕円 148"/>
        <xdr:cNvSpPr/>
      </xdr:nvSpPr>
      <xdr:spPr>
        <a:xfrm>
          <a:off x="1079500" y="10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160769</xdr:rowOff>
    </xdr:from>
    <xdr:ext cx="534377" cy="259045"/>
    <xdr:sp macro="" textlink="">
      <xdr:nvSpPr>
        <xdr:cNvPr id="150" name="テキスト ボックス 149"/>
        <xdr:cNvSpPr txBox="1"/>
      </xdr:nvSpPr>
      <xdr:spPr>
        <a:xfrm>
          <a:off x="863111" y="101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17619</xdr:rowOff>
    </xdr:from>
    <xdr:to>
      <xdr:col>24</xdr:col>
      <xdr:colOff>63500</xdr:colOff>
      <xdr:row>78</xdr:row>
      <xdr:rowOff>20974</xdr:rowOff>
    </xdr:to>
    <xdr:cxnSp macro="">
      <xdr:nvCxnSpPr>
        <xdr:cNvPr id="178" name="直線コネクタ 177"/>
        <xdr:cNvCxnSpPr/>
      </xdr:nvCxnSpPr>
      <xdr:spPr>
        <a:xfrm>
          <a:off x="3797300" y="13390719"/>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17619</xdr:rowOff>
    </xdr:from>
    <xdr:to>
      <xdr:col>19</xdr:col>
      <xdr:colOff>177800</xdr:colOff>
      <xdr:row>78</xdr:row>
      <xdr:rowOff>40968</xdr:rowOff>
    </xdr:to>
    <xdr:cxnSp macro="">
      <xdr:nvCxnSpPr>
        <xdr:cNvPr id="181" name="直線コネクタ 180"/>
        <xdr:cNvCxnSpPr/>
      </xdr:nvCxnSpPr>
      <xdr:spPr>
        <a:xfrm flipV="1">
          <a:off x="2908300" y="13390719"/>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24961</xdr:rowOff>
    </xdr:from>
    <xdr:to>
      <xdr:col>15</xdr:col>
      <xdr:colOff>50800</xdr:colOff>
      <xdr:row>78</xdr:row>
      <xdr:rowOff>40968</xdr:rowOff>
    </xdr:to>
    <xdr:cxnSp macro="">
      <xdr:nvCxnSpPr>
        <xdr:cNvPr id="184" name="直線コネクタ 183"/>
        <xdr:cNvCxnSpPr/>
      </xdr:nvCxnSpPr>
      <xdr:spPr>
        <a:xfrm>
          <a:off x="2019300" y="13398061"/>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24961</xdr:rowOff>
    </xdr:from>
    <xdr:to>
      <xdr:col>10</xdr:col>
      <xdr:colOff>114300</xdr:colOff>
      <xdr:row>78</xdr:row>
      <xdr:rowOff>71408</xdr:rowOff>
    </xdr:to>
    <xdr:cxnSp macro="">
      <xdr:nvCxnSpPr>
        <xdr:cNvPr id="187" name="直線コネクタ 186"/>
        <xdr:cNvCxnSpPr/>
      </xdr:nvCxnSpPr>
      <xdr:spPr>
        <a:xfrm flipV="1">
          <a:off x="1130300" y="13398061"/>
          <a:ext cx="889000" cy="4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107160</xdr:rowOff>
    </xdr:from>
    <xdr:ext cx="599010" cy="259045"/>
    <xdr:sp macro="" textlink="">
      <xdr:nvSpPr>
        <xdr:cNvPr id="191" name="テキスト ボックス 190"/>
        <xdr:cNvSpPr txBox="1"/>
      </xdr:nvSpPr>
      <xdr:spPr>
        <a:xfrm>
          <a:off x="830795" y="131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141624</xdr:rowOff>
    </xdr:from>
    <xdr:to>
      <xdr:col>24</xdr:col>
      <xdr:colOff>114300</xdr:colOff>
      <xdr:row>78</xdr:row>
      <xdr:rowOff>71774</xdr:rowOff>
    </xdr:to>
    <xdr:sp macro="" textlink="">
      <xdr:nvSpPr>
        <xdr:cNvPr id="197" name="楕円 196"/>
        <xdr:cNvSpPr/>
      </xdr:nvSpPr>
      <xdr:spPr>
        <a:xfrm>
          <a:off x="4584700" y="133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120051</xdr:rowOff>
    </xdr:from>
    <xdr:ext cx="599010" cy="259045"/>
    <xdr:sp macro="" textlink="">
      <xdr:nvSpPr>
        <xdr:cNvPr id="198" name="民生費該当値テキスト"/>
        <xdr:cNvSpPr txBox="1"/>
      </xdr:nvSpPr>
      <xdr:spPr>
        <a:xfrm>
          <a:off x="4686300" y="1332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138269</xdr:rowOff>
    </xdr:from>
    <xdr:to>
      <xdr:col>20</xdr:col>
      <xdr:colOff>38100</xdr:colOff>
      <xdr:row>78</xdr:row>
      <xdr:rowOff>68419</xdr:rowOff>
    </xdr:to>
    <xdr:sp macro="" textlink="">
      <xdr:nvSpPr>
        <xdr:cNvPr id="199" name="楕円 198"/>
        <xdr:cNvSpPr/>
      </xdr:nvSpPr>
      <xdr:spPr>
        <a:xfrm>
          <a:off x="3746500" y="133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59546</xdr:rowOff>
    </xdr:from>
    <xdr:ext cx="599010" cy="259045"/>
    <xdr:sp macro="" textlink="">
      <xdr:nvSpPr>
        <xdr:cNvPr id="200" name="テキスト ボックス 199"/>
        <xdr:cNvSpPr txBox="1"/>
      </xdr:nvSpPr>
      <xdr:spPr>
        <a:xfrm>
          <a:off x="3497795" y="1343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161618</xdr:rowOff>
    </xdr:from>
    <xdr:to>
      <xdr:col>15</xdr:col>
      <xdr:colOff>101600</xdr:colOff>
      <xdr:row>78</xdr:row>
      <xdr:rowOff>91768</xdr:rowOff>
    </xdr:to>
    <xdr:sp macro="" textlink="">
      <xdr:nvSpPr>
        <xdr:cNvPr id="201" name="楕円 200"/>
        <xdr:cNvSpPr/>
      </xdr:nvSpPr>
      <xdr:spPr>
        <a:xfrm>
          <a:off x="2857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82895</xdr:rowOff>
    </xdr:from>
    <xdr:ext cx="599010" cy="259045"/>
    <xdr:sp macro="" textlink="">
      <xdr:nvSpPr>
        <xdr:cNvPr id="202" name="テキスト ボックス 201"/>
        <xdr:cNvSpPr txBox="1"/>
      </xdr:nvSpPr>
      <xdr:spPr>
        <a:xfrm>
          <a:off x="2608795" y="134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145611</xdr:rowOff>
    </xdr:from>
    <xdr:to>
      <xdr:col>10</xdr:col>
      <xdr:colOff>165100</xdr:colOff>
      <xdr:row>78</xdr:row>
      <xdr:rowOff>75761</xdr:rowOff>
    </xdr:to>
    <xdr:sp macro="" textlink="">
      <xdr:nvSpPr>
        <xdr:cNvPr id="203" name="楕円 202"/>
        <xdr:cNvSpPr/>
      </xdr:nvSpPr>
      <xdr:spPr>
        <a:xfrm>
          <a:off x="1968500" y="133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66888</xdr:rowOff>
    </xdr:from>
    <xdr:ext cx="599010" cy="259045"/>
    <xdr:sp macro="" textlink="">
      <xdr:nvSpPr>
        <xdr:cNvPr id="204" name="テキスト ボックス 203"/>
        <xdr:cNvSpPr txBox="1"/>
      </xdr:nvSpPr>
      <xdr:spPr>
        <a:xfrm>
          <a:off x="1719795" y="1343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20608</xdr:rowOff>
    </xdr:from>
    <xdr:to>
      <xdr:col>6</xdr:col>
      <xdr:colOff>38100</xdr:colOff>
      <xdr:row>78</xdr:row>
      <xdr:rowOff>122208</xdr:rowOff>
    </xdr:to>
    <xdr:sp macro="" textlink="">
      <xdr:nvSpPr>
        <xdr:cNvPr id="205" name="楕円 204"/>
        <xdr:cNvSpPr/>
      </xdr:nvSpPr>
      <xdr:spPr>
        <a:xfrm>
          <a:off x="1079500" y="133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113335</xdr:rowOff>
    </xdr:from>
    <xdr:ext cx="599010" cy="259045"/>
    <xdr:sp macro="" textlink="">
      <xdr:nvSpPr>
        <xdr:cNvPr id="206" name="テキスト ボックス 205"/>
        <xdr:cNvSpPr txBox="1"/>
      </xdr:nvSpPr>
      <xdr:spPr>
        <a:xfrm>
          <a:off x="830795" y="1348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30386</xdr:rowOff>
    </xdr:from>
    <xdr:to>
      <xdr:col>24</xdr:col>
      <xdr:colOff>63500</xdr:colOff>
      <xdr:row>98</xdr:row>
      <xdr:rowOff>36590</xdr:rowOff>
    </xdr:to>
    <xdr:cxnSp macro="">
      <xdr:nvCxnSpPr>
        <xdr:cNvPr id="237" name="直線コネクタ 236"/>
        <xdr:cNvCxnSpPr/>
      </xdr:nvCxnSpPr>
      <xdr:spPr>
        <a:xfrm flipV="1">
          <a:off x="3797300" y="16832486"/>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33271</xdr:rowOff>
    </xdr:from>
    <xdr:to>
      <xdr:col>19</xdr:col>
      <xdr:colOff>177800</xdr:colOff>
      <xdr:row>98</xdr:row>
      <xdr:rowOff>36590</xdr:rowOff>
    </xdr:to>
    <xdr:cxnSp macro="">
      <xdr:nvCxnSpPr>
        <xdr:cNvPr id="240" name="直線コネクタ 239"/>
        <xdr:cNvCxnSpPr/>
      </xdr:nvCxnSpPr>
      <xdr:spPr>
        <a:xfrm>
          <a:off x="2908300" y="1683537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27403</xdr:rowOff>
    </xdr:from>
    <xdr:to>
      <xdr:col>15</xdr:col>
      <xdr:colOff>50800</xdr:colOff>
      <xdr:row>98</xdr:row>
      <xdr:rowOff>33271</xdr:rowOff>
    </xdr:to>
    <xdr:cxnSp macro="">
      <xdr:nvCxnSpPr>
        <xdr:cNvPr id="243" name="直線コネクタ 242"/>
        <xdr:cNvCxnSpPr/>
      </xdr:nvCxnSpPr>
      <xdr:spPr>
        <a:xfrm>
          <a:off x="2019300" y="1682950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23332</xdr:rowOff>
    </xdr:from>
    <xdr:to>
      <xdr:col>10</xdr:col>
      <xdr:colOff>114300</xdr:colOff>
      <xdr:row>98</xdr:row>
      <xdr:rowOff>27403</xdr:rowOff>
    </xdr:to>
    <xdr:cxnSp macro="">
      <xdr:nvCxnSpPr>
        <xdr:cNvPr id="246" name="直線コネクタ 245"/>
        <xdr:cNvCxnSpPr/>
      </xdr:nvCxnSpPr>
      <xdr:spPr>
        <a:xfrm>
          <a:off x="1130300" y="16825432"/>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57044</xdr:rowOff>
    </xdr:from>
    <xdr:ext cx="534377" cy="259045"/>
    <xdr:sp macro="" textlink="">
      <xdr:nvSpPr>
        <xdr:cNvPr id="248" name="テキスト ボックス 247"/>
        <xdr:cNvSpPr txBox="1"/>
      </xdr:nvSpPr>
      <xdr:spPr>
        <a:xfrm>
          <a:off x="1752111" y="163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39626</xdr:rowOff>
    </xdr:from>
    <xdr:ext cx="534377" cy="259045"/>
    <xdr:sp macro="" textlink="">
      <xdr:nvSpPr>
        <xdr:cNvPr id="250" name="テキスト ボックス 249"/>
        <xdr:cNvSpPr txBox="1"/>
      </xdr:nvSpPr>
      <xdr:spPr>
        <a:xfrm>
          <a:off x="863111" y="163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151036</xdr:rowOff>
    </xdr:from>
    <xdr:to>
      <xdr:col>24</xdr:col>
      <xdr:colOff>114300</xdr:colOff>
      <xdr:row>98</xdr:row>
      <xdr:rowOff>81186</xdr:rowOff>
    </xdr:to>
    <xdr:sp macro="" textlink="">
      <xdr:nvSpPr>
        <xdr:cNvPr id="256" name="楕円 255"/>
        <xdr:cNvSpPr/>
      </xdr:nvSpPr>
      <xdr:spPr>
        <a:xfrm>
          <a:off x="4584700" y="167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65963</xdr:rowOff>
    </xdr:from>
    <xdr:ext cx="534377" cy="259045"/>
    <xdr:sp macro="" textlink="">
      <xdr:nvSpPr>
        <xdr:cNvPr id="257" name="衛生費該当値テキスト"/>
        <xdr:cNvSpPr txBox="1"/>
      </xdr:nvSpPr>
      <xdr:spPr>
        <a:xfrm>
          <a:off x="4686300" y="166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157240</xdr:rowOff>
    </xdr:from>
    <xdr:to>
      <xdr:col>20</xdr:col>
      <xdr:colOff>38100</xdr:colOff>
      <xdr:row>98</xdr:row>
      <xdr:rowOff>87390</xdr:rowOff>
    </xdr:to>
    <xdr:sp macro="" textlink="">
      <xdr:nvSpPr>
        <xdr:cNvPr id="258" name="楕円 257"/>
        <xdr:cNvSpPr/>
      </xdr:nvSpPr>
      <xdr:spPr>
        <a:xfrm>
          <a:off x="3746500" y="16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78517</xdr:rowOff>
    </xdr:from>
    <xdr:ext cx="534377" cy="259045"/>
    <xdr:sp macro="" textlink="">
      <xdr:nvSpPr>
        <xdr:cNvPr id="259" name="テキスト ボックス 258"/>
        <xdr:cNvSpPr txBox="1"/>
      </xdr:nvSpPr>
      <xdr:spPr>
        <a:xfrm>
          <a:off x="3530111" y="168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153921</xdr:rowOff>
    </xdr:from>
    <xdr:to>
      <xdr:col>15</xdr:col>
      <xdr:colOff>101600</xdr:colOff>
      <xdr:row>98</xdr:row>
      <xdr:rowOff>84071</xdr:rowOff>
    </xdr:to>
    <xdr:sp macro="" textlink="">
      <xdr:nvSpPr>
        <xdr:cNvPr id="260" name="楕円 259"/>
        <xdr:cNvSpPr/>
      </xdr:nvSpPr>
      <xdr:spPr>
        <a:xfrm>
          <a:off x="2857500" y="167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75198</xdr:rowOff>
    </xdr:from>
    <xdr:ext cx="534377" cy="259045"/>
    <xdr:sp macro="" textlink="">
      <xdr:nvSpPr>
        <xdr:cNvPr id="261" name="テキスト ボックス 260"/>
        <xdr:cNvSpPr txBox="1"/>
      </xdr:nvSpPr>
      <xdr:spPr>
        <a:xfrm>
          <a:off x="2641111" y="16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148053</xdr:rowOff>
    </xdr:from>
    <xdr:to>
      <xdr:col>10</xdr:col>
      <xdr:colOff>165100</xdr:colOff>
      <xdr:row>98</xdr:row>
      <xdr:rowOff>78203</xdr:rowOff>
    </xdr:to>
    <xdr:sp macro="" textlink="">
      <xdr:nvSpPr>
        <xdr:cNvPr id="262" name="楕円 261"/>
        <xdr:cNvSpPr/>
      </xdr:nvSpPr>
      <xdr:spPr>
        <a:xfrm>
          <a:off x="1968500" y="167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69330</xdr:rowOff>
    </xdr:from>
    <xdr:ext cx="534377" cy="259045"/>
    <xdr:sp macro="" textlink="">
      <xdr:nvSpPr>
        <xdr:cNvPr id="263" name="テキスト ボックス 262"/>
        <xdr:cNvSpPr txBox="1"/>
      </xdr:nvSpPr>
      <xdr:spPr>
        <a:xfrm>
          <a:off x="1752111" y="168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143982</xdr:rowOff>
    </xdr:from>
    <xdr:to>
      <xdr:col>6</xdr:col>
      <xdr:colOff>38100</xdr:colOff>
      <xdr:row>98</xdr:row>
      <xdr:rowOff>74132</xdr:rowOff>
    </xdr:to>
    <xdr:sp macro="" textlink="">
      <xdr:nvSpPr>
        <xdr:cNvPr id="264" name="楕円 263"/>
        <xdr:cNvSpPr/>
      </xdr:nvSpPr>
      <xdr:spPr>
        <a:xfrm>
          <a:off x="1079500" y="167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65259</xdr:rowOff>
    </xdr:from>
    <xdr:ext cx="534377" cy="259045"/>
    <xdr:sp macro="" textlink="">
      <xdr:nvSpPr>
        <xdr:cNvPr id="265" name="テキスト ボックス 264"/>
        <xdr:cNvSpPr txBox="1"/>
      </xdr:nvSpPr>
      <xdr:spPr>
        <a:xfrm>
          <a:off x="863111" y="168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75692</xdr:rowOff>
    </xdr:from>
    <xdr:to>
      <xdr:col>55</xdr:col>
      <xdr:colOff>0</xdr:colOff>
      <xdr:row>37</xdr:row>
      <xdr:rowOff>142443</xdr:rowOff>
    </xdr:to>
    <xdr:cxnSp macro="">
      <xdr:nvCxnSpPr>
        <xdr:cNvPr id="292" name="直線コネクタ 291"/>
        <xdr:cNvCxnSpPr/>
      </xdr:nvCxnSpPr>
      <xdr:spPr>
        <a:xfrm>
          <a:off x="9639300" y="641934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75692</xdr:rowOff>
    </xdr:from>
    <xdr:to>
      <xdr:col>50</xdr:col>
      <xdr:colOff>114300</xdr:colOff>
      <xdr:row>37</xdr:row>
      <xdr:rowOff>145186</xdr:rowOff>
    </xdr:to>
    <xdr:cxnSp macro="">
      <xdr:nvCxnSpPr>
        <xdr:cNvPr id="295" name="直線コネクタ 294"/>
        <xdr:cNvCxnSpPr/>
      </xdr:nvCxnSpPr>
      <xdr:spPr>
        <a:xfrm flipV="1">
          <a:off x="8750300" y="641934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145186</xdr:rowOff>
    </xdr:from>
    <xdr:to>
      <xdr:col>45</xdr:col>
      <xdr:colOff>177800</xdr:colOff>
      <xdr:row>37</xdr:row>
      <xdr:rowOff>145643</xdr:rowOff>
    </xdr:to>
    <xdr:cxnSp macro="">
      <xdr:nvCxnSpPr>
        <xdr:cNvPr id="298" name="直線コネクタ 297"/>
        <xdr:cNvCxnSpPr/>
      </xdr:nvCxnSpPr>
      <xdr:spPr>
        <a:xfrm flipV="1">
          <a:off x="7861300" y="648883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109982</xdr:rowOff>
    </xdr:from>
    <xdr:to>
      <xdr:col>41</xdr:col>
      <xdr:colOff>50800</xdr:colOff>
      <xdr:row>37</xdr:row>
      <xdr:rowOff>145643</xdr:rowOff>
    </xdr:to>
    <xdr:cxnSp macro="">
      <xdr:nvCxnSpPr>
        <xdr:cNvPr id="301" name="直線コネクタ 300"/>
        <xdr:cNvCxnSpPr/>
      </xdr:nvCxnSpPr>
      <xdr:spPr>
        <a:xfrm>
          <a:off x="6972300" y="6282182"/>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2" name="フローチャート: 判断 301"/>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3" name="テキスト ボックス 302"/>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4" name="フローチャート: 判断 303"/>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5" name="テキスト ボックス 304"/>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311" name="楕円 310"/>
        <xdr:cNvSpPr/>
      </xdr:nvSpPr>
      <xdr:spPr>
        <a:xfrm>
          <a:off x="104267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70070</xdr:rowOff>
    </xdr:from>
    <xdr:ext cx="378565" cy="259045"/>
    <xdr:sp macro="" textlink="">
      <xdr:nvSpPr>
        <xdr:cNvPr id="312" name="労働費該当値テキスト"/>
        <xdr:cNvSpPr txBox="1"/>
      </xdr:nvSpPr>
      <xdr:spPr>
        <a:xfrm>
          <a:off x="10528300" y="64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24892</xdr:rowOff>
    </xdr:from>
    <xdr:to>
      <xdr:col>50</xdr:col>
      <xdr:colOff>165100</xdr:colOff>
      <xdr:row>37</xdr:row>
      <xdr:rowOff>126492</xdr:rowOff>
    </xdr:to>
    <xdr:sp macro="" textlink="">
      <xdr:nvSpPr>
        <xdr:cNvPr id="313" name="楕円 312"/>
        <xdr:cNvSpPr/>
      </xdr:nvSpPr>
      <xdr:spPr>
        <a:xfrm>
          <a:off x="958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117619</xdr:rowOff>
    </xdr:from>
    <xdr:ext cx="378565" cy="259045"/>
    <xdr:sp macro="" textlink="">
      <xdr:nvSpPr>
        <xdr:cNvPr id="314" name="テキスト ボックス 313"/>
        <xdr:cNvSpPr txBox="1"/>
      </xdr:nvSpPr>
      <xdr:spPr>
        <a:xfrm>
          <a:off x="9450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94386</xdr:rowOff>
    </xdr:from>
    <xdr:to>
      <xdr:col>46</xdr:col>
      <xdr:colOff>38100</xdr:colOff>
      <xdr:row>38</xdr:row>
      <xdr:rowOff>24536</xdr:rowOff>
    </xdr:to>
    <xdr:sp macro="" textlink="">
      <xdr:nvSpPr>
        <xdr:cNvPr id="315" name="楕円 314"/>
        <xdr:cNvSpPr/>
      </xdr:nvSpPr>
      <xdr:spPr>
        <a:xfrm>
          <a:off x="8699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15663</xdr:rowOff>
    </xdr:from>
    <xdr:ext cx="378565" cy="259045"/>
    <xdr:sp macro="" textlink="">
      <xdr:nvSpPr>
        <xdr:cNvPr id="316" name="テキスト ボックス 315"/>
        <xdr:cNvSpPr txBox="1"/>
      </xdr:nvSpPr>
      <xdr:spPr>
        <a:xfrm>
          <a:off x="8561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94843</xdr:rowOff>
    </xdr:from>
    <xdr:to>
      <xdr:col>41</xdr:col>
      <xdr:colOff>101600</xdr:colOff>
      <xdr:row>38</xdr:row>
      <xdr:rowOff>24994</xdr:rowOff>
    </xdr:to>
    <xdr:sp macro="" textlink="">
      <xdr:nvSpPr>
        <xdr:cNvPr id="317" name="楕円 316"/>
        <xdr:cNvSpPr/>
      </xdr:nvSpPr>
      <xdr:spPr>
        <a:xfrm>
          <a:off x="7810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16121</xdr:rowOff>
    </xdr:from>
    <xdr:ext cx="378565" cy="259045"/>
    <xdr:sp macro="" textlink="">
      <xdr:nvSpPr>
        <xdr:cNvPr id="318" name="テキスト ボックス 317"/>
        <xdr:cNvSpPr txBox="1"/>
      </xdr:nvSpPr>
      <xdr:spPr>
        <a:xfrm>
          <a:off x="7672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59182</xdr:rowOff>
    </xdr:from>
    <xdr:to>
      <xdr:col>36</xdr:col>
      <xdr:colOff>165100</xdr:colOff>
      <xdr:row>36</xdr:row>
      <xdr:rowOff>160782</xdr:rowOff>
    </xdr:to>
    <xdr:sp macro="" textlink="">
      <xdr:nvSpPr>
        <xdr:cNvPr id="319" name="楕円 318"/>
        <xdr:cNvSpPr/>
      </xdr:nvSpPr>
      <xdr:spPr>
        <a:xfrm>
          <a:off x="6921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151909</xdr:rowOff>
    </xdr:from>
    <xdr:ext cx="378565" cy="259045"/>
    <xdr:sp macro="" textlink="">
      <xdr:nvSpPr>
        <xdr:cNvPr id="320" name="テキスト ボックス 319"/>
        <xdr:cNvSpPr txBox="1"/>
      </xdr:nvSpPr>
      <xdr:spPr>
        <a:xfrm>
          <a:off x="6783017" y="632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109016</xdr:rowOff>
    </xdr:from>
    <xdr:to>
      <xdr:col>55</xdr:col>
      <xdr:colOff>0</xdr:colOff>
      <xdr:row>57</xdr:row>
      <xdr:rowOff>110530</xdr:rowOff>
    </xdr:to>
    <xdr:cxnSp macro="">
      <xdr:nvCxnSpPr>
        <xdr:cNvPr id="345" name="直線コネクタ 344"/>
        <xdr:cNvCxnSpPr/>
      </xdr:nvCxnSpPr>
      <xdr:spPr>
        <a:xfrm flipV="1">
          <a:off x="9639300" y="9881666"/>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110530</xdr:rowOff>
    </xdr:from>
    <xdr:to>
      <xdr:col>50</xdr:col>
      <xdr:colOff>114300</xdr:colOff>
      <xdr:row>57</xdr:row>
      <xdr:rowOff>130853</xdr:rowOff>
    </xdr:to>
    <xdr:cxnSp macro="">
      <xdr:nvCxnSpPr>
        <xdr:cNvPr id="348" name="直線コネクタ 347"/>
        <xdr:cNvCxnSpPr/>
      </xdr:nvCxnSpPr>
      <xdr:spPr>
        <a:xfrm flipV="1">
          <a:off x="8750300" y="9883180"/>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130853</xdr:rowOff>
    </xdr:from>
    <xdr:to>
      <xdr:col>45</xdr:col>
      <xdr:colOff>177800</xdr:colOff>
      <xdr:row>57</xdr:row>
      <xdr:rowOff>134042</xdr:rowOff>
    </xdr:to>
    <xdr:cxnSp macro="">
      <xdr:nvCxnSpPr>
        <xdr:cNvPr id="351" name="直線コネクタ 350"/>
        <xdr:cNvCxnSpPr/>
      </xdr:nvCxnSpPr>
      <xdr:spPr>
        <a:xfrm flipV="1">
          <a:off x="7861300" y="9903503"/>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125064</xdr:rowOff>
    </xdr:from>
    <xdr:to>
      <xdr:col>41</xdr:col>
      <xdr:colOff>50800</xdr:colOff>
      <xdr:row>57</xdr:row>
      <xdr:rowOff>134042</xdr:rowOff>
    </xdr:to>
    <xdr:cxnSp macro="">
      <xdr:nvCxnSpPr>
        <xdr:cNvPr id="354" name="直線コネクタ 353"/>
        <xdr:cNvCxnSpPr/>
      </xdr:nvCxnSpPr>
      <xdr:spPr>
        <a:xfrm>
          <a:off x="6972300" y="9897714"/>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5" name="フローチャート: 判断 354"/>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132252</xdr:rowOff>
    </xdr:from>
    <xdr:ext cx="534377" cy="259045"/>
    <xdr:sp macro="" textlink="">
      <xdr:nvSpPr>
        <xdr:cNvPr id="356" name="テキスト ボックス 355"/>
        <xdr:cNvSpPr txBox="1"/>
      </xdr:nvSpPr>
      <xdr:spPr>
        <a:xfrm>
          <a:off x="7594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7" name="フローチャート: 判断 356"/>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134698</xdr:rowOff>
    </xdr:from>
    <xdr:ext cx="534377" cy="259045"/>
    <xdr:sp macro="" textlink="">
      <xdr:nvSpPr>
        <xdr:cNvPr id="358" name="テキスト ボックス 357"/>
        <xdr:cNvSpPr txBox="1"/>
      </xdr:nvSpPr>
      <xdr:spPr>
        <a:xfrm>
          <a:off x="6705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58216</xdr:rowOff>
    </xdr:from>
    <xdr:to>
      <xdr:col>55</xdr:col>
      <xdr:colOff>50800</xdr:colOff>
      <xdr:row>57</xdr:row>
      <xdr:rowOff>159816</xdr:rowOff>
    </xdr:to>
    <xdr:sp macro="" textlink="">
      <xdr:nvSpPr>
        <xdr:cNvPr id="364" name="楕円 363"/>
        <xdr:cNvSpPr/>
      </xdr:nvSpPr>
      <xdr:spPr>
        <a:xfrm>
          <a:off x="10426700" y="98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144593</xdr:rowOff>
    </xdr:from>
    <xdr:ext cx="534377" cy="259045"/>
    <xdr:sp macro="" textlink="">
      <xdr:nvSpPr>
        <xdr:cNvPr id="365" name="農林水産業費該当値テキスト"/>
        <xdr:cNvSpPr txBox="1"/>
      </xdr:nvSpPr>
      <xdr:spPr>
        <a:xfrm>
          <a:off x="10528300" y="97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59730</xdr:rowOff>
    </xdr:from>
    <xdr:to>
      <xdr:col>50</xdr:col>
      <xdr:colOff>165100</xdr:colOff>
      <xdr:row>57</xdr:row>
      <xdr:rowOff>161330</xdr:rowOff>
    </xdr:to>
    <xdr:sp macro="" textlink="">
      <xdr:nvSpPr>
        <xdr:cNvPr id="366" name="楕円 365"/>
        <xdr:cNvSpPr/>
      </xdr:nvSpPr>
      <xdr:spPr>
        <a:xfrm>
          <a:off x="9588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152457</xdr:rowOff>
    </xdr:from>
    <xdr:ext cx="534377" cy="259045"/>
    <xdr:sp macro="" textlink="">
      <xdr:nvSpPr>
        <xdr:cNvPr id="367" name="テキスト ボックス 366"/>
        <xdr:cNvSpPr txBox="1"/>
      </xdr:nvSpPr>
      <xdr:spPr>
        <a:xfrm>
          <a:off x="9372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80053</xdr:rowOff>
    </xdr:from>
    <xdr:to>
      <xdr:col>46</xdr:col>
      <xdr:colOff>38100</xdr:colOff>
      <xdr:row>58</xdr:row>
      <xdr:rowOff>10203</xdr:rowOff>
    </xdr:to>
    <xdr:sp macro="" textlink="">
      <xdr:nvSpPr>
        <xdr:cNvPr id="368" name="楕円 367"/>
        <xdr:cNvSpPr/>
      </xdr:nvSpPr>
      <xdr:spPr>
        <a:xfrm>
          <a:off x="8699500" y="98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1330</xdr:rowOff>
    </xdr:from>
    <xdr:ext cx="534377" cy="259045"/>
    <xdr:sp macro="" textlink="">
      <xdr:nvSpPr>
        <xdr:cNvPr id="369" name="テキスト ボックス 368"/>
        <xdr:cNvSpPr txBox="1"/>
      </xdr:nvSpPr>
      <xdr:spPr>
        <a:xfrm>
          <a:off x="8483111" y="99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83242</xdr:rowOff>
    </xdr:from>
    <xdr:to>
      <xdr:col>41</xdr:col>
      <xdr:colOff>101600</xdr:colOff>
      <xdr:row>58</xdr:row>
      <xdr:rowOff>13392</xdr:rowOff>
    </xdr:to>
    <xdr:sp macro="" textlink="">
      <xdr:nvSpPr>
        <xdr:cNvPr id="370" name="楕円 369"/>
        <xdr:cNvSpPr/>
      </xdr:nvSpPr>
      <xdr:spPr>
        <a:xfrm>
          <a:off x="7810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4519</xdr:rowOff>
    </xdr:from>
    <xdr:ext cx="534377" cy="259045"/>
    <xdr:sp macro="" textlink="">
      <xdr:nvSpPr>
        <xdr:cNvPr id="371" name="テキスト ボックス 370"/>
        <xdr:cNvSpPr txBox="1"/>
      </xdr:nvSpPr>
      <xdr:spPr>
        <a:xfrm>
          <a:off x="7594111" y="99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74264</xdr:rowOff>
    </xdr:from>
    <xdr:to>
      <xdr:col>36</xdr:col>
      <xdr:colOff>165100</xdr:colOff>
      <xdr:row>58</xdr:row>
      <xdr:rowOff>4414</xdr:rowOff>
    </xdr:to>
    <xdr:sp macro="" textlink="">
      <xdr:nvSpPr>
        <xdr:cNvPr id="372" name="楕円 371"/>
        <xdr:cNvSpPr/>
      </xdr:nvSpPr>
      <xdr:spPr>
        <a:xfrm>
          <a:off x="6921500" y="98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166991</xdr:rowOff>
    </xdr:from>
    <xdr:ext cx="534377" cy="259045"/>
    <xdr:sp macro="" textlink="">
      <xdr:nvSpPr>
        <xdr:cNvPr id="373" name="テキスト ボックス 372"/>
        <xdr:cNvSpPr txBox="1"/>
      </xdr:nvSpPr>
      <xdr:spPr>
        <a:xfrm>
          <a:off x="6705111" y="99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152439</xdr:rowOff>
    </xdr:from>
    <xdr:to>
      <xdr:col>55</xdr:col>
      <xdr:colOff>0</xdr:colOff>
      <xdr:row>79</xdr:row>
      <xdr:rowOff>5638</xdr:rowOff>
    </xdr:to>
    <xdr:cxnSp macro="">
      <xdr:nvCxnSpPr>
        <xdr:cNvPr id="402" name="直線コネクタ 401"/>
        <xdr:cNvCxnSpPr/>
      </xdr:nvCxnSpPr>
      <xdr:spPr>
        <a:xfrm flipV="1">
          <a:off x="9639300" y="13525539"/>
          <a:ext cx="8382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5638</xdr:rowOff>
    </xdr:from>
    <xdr:to>
      <xdr:col>50</xdr:col>
      <xdr:colOff>114300</xdr:colOff>
      <xdr:row>79</xdr:row>
      <xdr:rowOff>16638</xdr:rowOff>
    </xdr:to>
    <xdr:cxnSp macro="">
      <xdr:nvCxnSpPr>
        <xdr:cNvPr id="405" name="直線コネクタ 404"/>
        <xdr:cNvCxnSpPr/>
      </xdr:nvCxnSpPr>
      <xdr:spPr>
        <a:xfrm flipV="1">
          <a:off x="8750300" y="13550188"/>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171247</xdr:rowOff>
    </xdr:from>
    <xdr:to>
      <xdr:col>45</xdr:col>
      <xdr:colOff>177800</xdr:colOff>
      <xdr:row>79</xdr:row>
      <xdr:rowOff>16638</xdr:rowOff>
    </xdr:to>
    <xdr:cxnSp macro="">
      <xdr:nvCxnSpPr>
        <xdr:cNvPr id="408" name="直線コネクタ 407"/>
        <xdr:cNvCxnSpPr/>
      </xdr:nvCxnSpPr>
      <xdr:spPr>
        <a:xfrm>
          <a:off x="7861300" y="13544347"/>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166866</xdr:rowOff>
    </xdr:from>
    <xdr:to>
      <xdr:col>41</xdr:col>
      <xdr:colOff>50800</xdr:colOff>
      <xdr:row>78</xdr:row>
      <xdr:rowOff>171247</xdr:rowOff>
    </xdr:to>
    <xdr:cxnSp macro="">
      <xdr:nvCxnSpPr>
        <xdr:cNvPr id="411" name="直線コネクタ 410"/>
        <xdr:cNvCxnSpPr/>
      </xdr:nvCxnSpPr>
      <xdr:spPr>
        <a:xfrm>
          <a:off x="6972300" y="1353996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2" name="フローチャート: 判断 411"/>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165676</xdr:rowOff>
    </xdr:from>
    <xdr:ext cx="469744" cy="259045"/>
    <xdr:sp macro="" textlink="">
      <xdr:nvSpPr>
        <xdr:cNvPr id="413" name="テキスト ボックス 412"/>
        <xdr:cNvSpPr txBox="1"/>
      </xdr:nvSpPr>
      <xdr:spPr>
        <a:xfrm>
          <a:off x="7626428" y="131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4" name="フローチャート: 判断 413"/>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167898</xdr:rowOff>
    </xdr:from>
    <xdr:ext cx="469744" cy="259045"/>
    <xdr:sp macro="" textlink="">
      <xdr:nvSpPr>
        <xdr:cNvPr id="415" name="テキスト ボックス 414"/>
        <xdr:cNvSpPr txBox="1"/>
      </xdr:nvSpPr>
      <xdr:spPr>
        <a:xfrm>
          <a:off x="6737428" y="131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101639</xdr:rowOff>
    </xdr:from>
    <xdr:to>
      <xdr:col>55</xdr:col>
      <xdr:colOff>50800</xdr:colOff>
      <xdr:row>79</xdr:row>
      <xdr:rowOff>31789</xdr:rowOff>
    </xdr:to>
    <xdr:sp macro="" textlink="">
      <xdr:nvSpPr>
        <xdr:cNvPr id="421" name="楕円 420"/>
        <xdr:cNvSpPr/>
      </xdr:nvSpPr>
      <xdr:spPr>
        <a:xfrm>
          <a:off x="10426700" y="134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16566</xdr:rowOff>
    </xdr:from>
    <xdr:ext cx="469744" cy="259045"/>
    <xdr:sp macro="" textlink="">
      <xdr:nvSpPr>
        <xdr:cNvPr id="422" name="商工費該当値テキスト"/>
        <xdr:cNvSpPr txBox="1"/>
      </xdr:nvSpPr>
      <xdr:spPr>
        <a:xfrm>
          <a:off x="10528300" y="133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126288</xdr:rowOff>
    </xdr:from>
    <xdr:to>
      <xdr:col>50</xdr:col>
      <xdr:colOff>165100</xdr:colOff>
      <xdr:row>79</xdr:row>
      <xdr:rowOff>56438</xdr:rowOff>
    </xdr:to>
    <xdr:sp macro="" textlink="">
      <xdr:nvSpPr>
        <xdr:cNvPr id="423" name="楕円 422"/>
        <xdr:cNvSpPr/>
      </xdr:nvSpPr>
      <xdr:spPr>
        <a:xfrm>
          <a:off x="9588500" y="134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47565</xdr:rowOff>
    </xdr:from>
    <xdr:ext cx="469744" cy="259045"/>
    <xdr:sp macro="" textlink="">
      <xdr:nvSpPr>
        <xdr:cNvPr id="424" name="テキスト ボックス 423"/>
        <xdr:cNvSpPr txBox="1"/>
      </xdr:nvSpPr>
      <xdr:spPr>
        <a:xfrm>
          <a:off x="9404428" y="1359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137288</xdr:rowOff>
    </xdr:from>
    <xdr:to>
      <xdr:col>46</xdr:col>
      <xdr:colOff>38100</xdr:colOff>
      <xdr:row>79</xdr:row>
      <xdr:rowOff>67438</xdr:rowOff>
    </xdr:to>
    <xdr:sp macro="" textlink="">
      <xdr:nvSpPr>
        <xdr:cNvPr id="425" name="楕円 424"/>
        <xdr:cNvSpPr/>
      </xdr:nvSpPr>
      <xdr:spPr>
        <a:xfrm>
          <a:off x="8699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58565</xdr:rowOff>
    </xdr:from>
    <xdr:ext cx="469744" cy="259045"/>
    <xdr:sp macro="" textlink="">
      <xdr:nvSpPr>
        <xdr:cNvPr id="426" name="テキスト ボックス 425"/>
        <xdr:cNvSpPr txBox="1"/>
      </xdr:nvSpPr>
      <xdr:spPr>
        <a:xfrm>
          <a:off x="8515428" y="1360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120447</xdr:rowOff>
    </xdr:from>
    <xdr:to>
      <xdr:col>41</xdr:col>
      <xdr:colOff>101600</xdr:colOff>
      <xdr:row>79</xdr:row>
      <xdr:rowOff>50597</xdr:rowOff>
    </xdr:to>
    <xdr:sp macro="" textlink="">
      <xdr:nvSpPr>
        <xdr:cNvPr id="427" name="楕円 426"/>
        <xdr:cNvSpPr/>
      </xdr:nvSpPr>
      <xdr:spPr>
        <a:xfrm>
          <a:off x="7810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41724</xdr:rowOff>
    </xdr:from>
    <xdr:ext cx="469744" cy="259045"/>
    <xdr:sp macro="" textlink="">
      <xdr:nvSpPr>
        <xdr:cNvPr id="428" name="テキスト ボックス 427"/>
        <xdr:cNvSpPr txBox="1"/>
      </xdr:nvSpPr>
      <xdr:spPr>
        <a:xfrm>
          <a:off x="7626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116066</xdr:rowOff>
    </xdr:from>
    <xdr:to>
      <xdr:col>36</xdr:col>
      <xdr:colOff>165100</xdr:colOff>
      <xdr:row>79</xdr:row>
      <xdr:rowOff>46216</xdr:rowOff>
    </xdr:to>
    <xdr:sp macro="" textlink="">
      <xdr:nvSpPr>
        <xdr:cNvPr id="429" name="楕円 428"/>
        <xdr:cNvSpPr/>
      </xdr:nvSpPr>
      <xdr:spPr>
        <a:xfrm>
          <a:off x="69215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37343</xdr:rowOff>
    </xdr:from>
    <xdr:ext cx="469744" cy="259045"/>
    <xdr:sp macro="" textlink="">
      <xdr:nvSpPr>
        <xdr:cNvPr id="430" name="テキスト ボックス 429"/>
        <xdr:cNvSpPr txBox="1"/>
      </xdr:nvSpPr>
      <xdr:spPr>
        <a:xfrm>
          <a:off x="6737428" y="135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133651</xdr:rowOff>
    </xdr:from>
    <xdr:to>
      <xdr:col>55</xdr:col>
      <xdr:colOff>0</xdr:colOff>
      <xdr:row>97</xdr:row>
      <xdr:rowOff>151512</xdr:rowOff>
    </xdr:to>
    <xdr:cxnSp macro="">
      <xdr:nvCxnSpPr>
        <xdr:cNvPr id="455" name="直線コネクタ 454"/>
        <xdr:cNvCxnSpPr/>
      </xdr:nvCxnSpPr>
      <xdr:spPr>
        <a:xfrm flipV="1">
          <a:off x="9639300" y="16764301"/>
          <a:ext cx="838200" cy="1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151512</xdr:rowOff>
    </xdr:from>
    <xdr:to>
      <xdr:col>50</xdr:col>
      <xdr:colOff>114300</xdr:colOff>
      <xdr:row>97</xdr:row>
      <xdr:rowOff>151563</xdr:rowOff>
    </xdr:to>
    <xdr:cxnSp macro="">
      <xdr:nvCxnSpPr>
        <xdr:cNvPr id="458" name="直線コネクタ 457"/>
        <xdr:cNvCxnSpPr/>
      </xdr:nvCxnSpPr>
      <xdr:spPr>
        <a:xfrm flipV="1">
          <a:off x="8750300" y="16782162"/>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151563</xdr:rowOff>
    </xdr:from>
    <xdr:to>
      <xdr:col>45</xdr:col>
      <xdr:colOff>177800</xdr:colOff>
      <xdr:row>97</xdr:row>
      <xdr:rowOff>156296</xdr:rowOff>
    </xdr:to>
    <xdr:cxnSp macro="">
      <xdr:nvCxnSpPr>
        <xdr:cNvPr id="461" name="直線コネクタ 460"/>
        <xdr:cNvCxnSpPr/>
      </xdr:nvCxnSpPr>
      <xdr:spPr>
        <a:xfrm flipV="1">
          <a:off x="7861300" y="16782213"/>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156296</xdr:rowOff>
    </xdr:from>
    <xdr:to>
      <xdr:col>41</xdr:col>
      <xdr:colOff>50800</xdr:colOff>
      <xdr:row>97</xdr:row>
      <xdr:rowOff>161139</xdr:rowOff>
    </xdr:to>
    <xdr:cxnSp macro="">
      <xdr:nvCxnSpPr>
        <xdr:cNvPr id="464" name="直線コネクタ 463"/>
        <xdr:cNvCxnSpPr/>
      </xdr:nvCxnSpPr>
      <xdr:spPr>
        <a:xfrm flipV="1">
          <a:off x="6972300" y="16786946"/>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5" name="フローチャート: 判断 464"/>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66" name="テキスト ボックス 465"/>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7" name="フローチャート: 判断 466"/>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36949</xdr:rowOff>
    </xdr:from>
    <xdr:ext cx="534377" cy="259045"/>
    <xdr:sp macro="" textlink="">
      <xdr:nvSpPr>
        <xdr:cNvPr id="468" name="テキスト ボックス 467"/>
        <xdr:cNvSpPr txBox="1"/>
      </xdr:nvSpPr>
      <xdr:spPr>
        <a:xfrm>
          <a:off x="6705111"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82851</xdr:rowOff>
    </xdr:from>
    <xdr:to>
      <xdr:col>55</xdr:col>
      <xdr:colOff>50800</xdr:colOff>
      <xdr:row>98</xdr:row>
      <xdr:rowOff>13001</xdr:rowOff>
    </xdr:to>
    <xdr:sp macro="" textlink="">
      <xdr:nvSpPr>
        <xdr:cNvPr id="474" name="楕円 473"/>
        <xdr:cNvSpPr/>
      </xdr:nvSpPr>
      <xdr:spPr>
        <a:xfrm>
          <a:off x="10426700" y="167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42228</xdr:rowOff>
    </xdr:from>
    <xdr:ext cx="599010" cy="259045"/>
    <xdr:sp macro="" textlink="">
      <xdr:nvSpPr>
        <xdr:cNvPr id="475" name="土木費該当値テキスト"/>
        <xdr:cNvSpPr txBox="1"/>
      </xdr:nvSpPr>
      <xdr:spPr>
        <a:xfrm>
          <a:off x="10528300" y="1650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100712</xdr:rowOff>
    </xdr:from>
    <xdr:to>
      <xdr:col>50</xdr:col>
      <xdr:colOff>165100</xdr:colOff>
      <xdr:row>98</xdr:row>
      <xdr:rowOff>30862</xdr:rowOff>
    </xdr:to>
    <xdr:sp macro="" textlink="">
      <xdr:nvSpPr>
        <xdr:cNvPr id="476" name="楕円 475"/>
        <xdr:cNvSpPr/>
      </xdr:nvSpPr>
      <xdr:spPr>
        <a:xfrm>
          <a:off x="9588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47389</xdr:rowOff>
    </xdr:from>
    <xdr:ext cx="534377" cy="259045"/>
    <xdr:sp macro="" textlink="">
      <xdr:nvSpPr>
        <xdr:cNvPr id="477" name="テキスト ボックス 476"/>
        <xdr:cNvSpPr txBox="1"/>
      </xdr:nvSpPr>
      <xdr:spPr>
        <a:xfrm>
          <a:off x="9372111" y="165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100763</xdr:rowOff>
    </xdr:from>
    <xdr:to>
      <xdr:col>46</xdr:col>
      <xdr:colOff>38100</xdr:colOff>
      <xdr:row>98</xdr:row>
      <xdr:rowOff>30913</xdr:rowOff>
    </xdr:to>
    <xdr:sp macro="" textlink="">
      <xdr:nvSpPr>
        <xdr:cNvPr id="478" name="楕円 477"/>
        <xdr:cNvSpPr/>
      </xdr:nvSpPr>
      <xdr:spPr>
        <a:xfrm>
          <a:off x="8699500" y="167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47440</xdr:rowOff>
    </xdr:from>
    <xdr:ext cx="534377" cy="259045"/>
    <xdr:sp macro="" textlink="">
      <xdr:nvSpPr>
        <xdr:cNvPr id="479" name="テキスト ボックス 478"/>
        <xdr:cNvSpPr txBox="1"/>
      </xdr:nvSpPr>
      <xdr:spPr>
        <a:xfrm>
          <a:off x="8483111" y="165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105496</xdr:rowOff>
    </xdr:from>
    <xdr:to>
      <xdr:col>41</xdr:col>
      <xdr:colOff>101600</xdr:colOff>
      <xdr:row>98</xdr:row>
      <xdr:rowOff>35646</xdr:rowOff>
    </xdr:to>
    <xdr:sp macro="" textlink="">
      <xdr:nvSpPr>
        <xdr:cNvPr id="480" name="楕円 479"/>
        <xdr:cNvSpPr/>
      </xdr:nvSpPr>
      <xdr:spPr>
        <a:xfrm>
          <a:off x="7810500" y="167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52173</xdr:rowOff>
    </xdr:from>
    <xdr:ext cx="534377" cy="259045"/>
    <xdr:sp macro="" textlink="">
      <xdr:nvSpPr>
        <xdr:cNvPr id="481" name="テキスト ボックス 480"/>
        <xdr:cNvSpPr txBox="1"/>
      </xdr:nvSpPr>
      <xdr:spPr>
        <a:xfrm>
          <a:off x="7594111" y="165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110339</xdr:rowOff>
    </xdr:from>
    <xdr:to>
      <xdr:col>36</xdr:col>
      <xdr:colOff>165100</xdr:colOff>
      <xdr:row>98</xdr:row>
      <xdr:rowOff>40489</xdr:rowOff>
    </xdr:to>
    <xdr:sp macro="" textlink="">
      <xdr:nvSpPr>
        <xdr:cNvPr id="482" name="楕円 481"/>
        <xdr:cNvSpPr/>
      </xdr:nvSpPr>
      <xdr:spPr>
        <a:xfrm>
          <a:off x="6921500" y="167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57016</xdr:rowOff>
    </xdr:from>
    <xdr:ext cx="534377" cy="259045"/>
    <xdr:sp macro="" textlink="">
      <xdr:nvSpPr>
        <xdr:cNvPr id="483" name="テキスト ボックス 482"/>
        <xdr:cNvSpPr txBox="1"/>
      </xdr:nvSpPr>
      <xdr:spPr>
        <a:xfrm>
          <a:off x="6705111" y="165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27360</xdr:rowOff>
    </xdr:from>
    <xdr:to>
      <xdr:col>85</xdr:col>
      <xdr:colOff>127000</xdr:colOff>
      <xdr:row>38</xdr:row>
      <xdr:rowOff>31638</xdr:rowOff>
    </xdr:to>
    <xdr:cxnSp macro="">
      <xdr:nvCxnSpPr>
        <xdr:cNvPr id="514" name="直線コネクタ 513"/>
        <xdr:cNvCxnSpPr/>
      </xdr:nvCxnSpPr>
      <xdr:spPr>
        <a:xfrm flipV="1">
          <a:off x="15481300" y="6542460"/>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31638</xdr:rowOff>
    </xdr:from>
    <xdr:to>
      <xdr:col>81</xdr:col>
      <xdr:colOff>50800</xdr:colOff>
      <xdr:row>38</xdr:row>
      <xdr:rowOff>38136</xdr:rowOff>
    </xdr:to>
    <xdr:cxnSp macro="">
      <xdr:nvCxnSpPr>
        <xdr:cNvPr id="517" name="直線コネクタ 516"/>
        <xdr:cNvCxnSpPr/>
      </xdr:nvCxnSpPr>
      <xdr:spPr>
        <a:xfrm flipV="1">
          <a:off x="14592300" y="6546738"/>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38136</xdr:rowOff>
    </xdr:from>
    <xdr:to>
      <xdr:col>76</xdr:col>
      <xdr:colOff>114300</xdr:colOff>
      <xdr:row>38</xdr:row>
      <xdr:rowOff>57617</xdr:rowOff>
    </xdr:to>
    <xdr:cxnSp macro="">
      <xdr:nvCxnSpPr>
        <xdr:cNvPr id="520" name="直線コネクタ 519"/>
        <xdr:cNvCxnSpPr/>
      </xdr:nvCxnSpPr>
      <xdr:spPr>
        <a:xfrm flipV="1">
          <a:off x="13703300" y="6553236"/>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54759</xdr:rowOff>
    </xdr:from>
    <xdr:to>
      <xdr:col>71</xdr:col>
      <xdr:colOff>177800</xdr:colOff>
      <xdr:row>38</xdr:row>
      <xdr:rowOff>57617</xdr:rowOff>
    </xdr:to>
    <xdr:cxnSp macro="">
      <xdr:nvCxnSpPr>
        <xdr:cNvPr id="523" name="直線コネクタ 522"/>
        <xdr:cNvCxnSpPr/>
      </xdr:nvCxnSpPr>
      <xdr:spPr>
        <a:xfrm>
          <a:off x="12814300" y="656985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4" name="フローチャート: 判断 523"/>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120698</xdr:rowOff>
    </xdr:from>
    <xdr:ext cx="534377" cy="259045"/>
    <xdr:sp macro="" textlink="">
      <xdr:nvSpPr>
        <xdr:cNvPr id="525" name="テキスト ボックス 524"/>
        <xdr:cNvSpPr txBox="1"/>
      </xdr:nvSpPr>
      <xdr:spPr>
        <a:xfrm>
          <a:off x="13436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6" name="フローチャート: 判断 525"/>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137320</xdr:rowOff>
    </xdr:from>
    <xdr:ext cx="534377" cy="259045"/>
    <xdr:sp macro="" textlink="">
      <xdr:nvSpPr>
        <xdr:cNvPr id="527" name="テキスト ボックス 526"/>
        <xdr:cNvSpPr txBox="1"/>
      </xdr:nvSpPr>
      <xdr:spPr>
        <a:xfrm>
          <a:off x="12547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148010</xdr:rowOff>
    </xdr:from>
    <xdr:to>
      <xdr:col>85</xdr:col>
      <xdr:colOff>177800</xdr:colOff>
      <xdr:row>38</xdr:row>
      <xdr:rowOff>78160</xdr:rowOff>
    </xdr:to>
    <xdr:sp macro="" textlink="">
      <xdr:nvSpPr>
        <xdr:cNvPr id="533" name="楕円 532"/>
        <xdr:cNvSpPr/>
      </xdr:nvSpPr>
      <xdr:spPr>
        <a:xfrm>
          <a:off x="162687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62937</xdr:rowOff>
    </xdr:from>
    <xdr:ext cx="534377" cy="259045"/>
    <xdr:sp macro="" textlink="">
      <xdr:nvSpPr>
        <xdr:cNvPr id="534" name="消防費該当値テキスト"/>
        <xdr:cNvSpPr txBox="1"/>
      </xdr:nvSpPr>
      <xdr:spPr>
        <a:xfrm>
          <a:off x="16370300" y="64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152288</xdr:rowOff>
    </xdr:from>
    <xdr:to>
      <xdr:col>81</xdr:col>
      <xdr:colOff>101600</xdr:colOff>
      <xdr:row>38</xdr:row>
      <xdr:rowOff>82438</xdr:rowOff>
    </xdr:to>
    <xdr:sp macro="" textlink="">
      <xdr:nvSpPr>
        <xdr:cNvPr id="535" name="楕円 534"/>
        <xdr:cNvSpPr/>
      </xdr:nvSpPr>
      <xdr:spPr>
        <a:xfrm>
          <a:off x="15430500" y="6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73565</xdr:rowOff>
    </xdr:from>
    <xdr:ext cx="534377" cy="259045"/>
    <xdr:sp macro="" textlink="">
      <xdr:nvSpPr>
        <xdr:cNvPr id="536" name="テキスト ボックス 535"/>
        <xdr:cNvSpPr txBox="1"/>
      </xdr:nvSpPr>
      <xdr:spPr>
        <a:xfrm>
          <a:off x="15214111" y="65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158786</xdr:rowOff>
    </xdr:from>
    <xdr:to>
      <xdr:col>76</xdr:col>
      <xdr:colOff>165100</xdr:colOff>
      <xdr:row>38</xdr:row>
      <xdr:rowOff>88936</xdr:rowOff>
    </xdr:to>
    <xdr:sp macro="" textlink="">
      <xdr:nvSpPr>
        <xdr:cNvPr id="537" name="楕円 536"/>
        <xdr:cNvSpPr/>
      </xdr:nvSpPr>
      <xdr:spPr>
        <a:xfrm>
          <a:off x="14541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80063</xdr:rowOff>
    </xdr:from>
    <xdr:ext cx="534377" cy="259045"/>
    <xdr:sp macro="" textlink="">
      <xdr:nvSpPr>
        <xdr:cNvPr id="538" name="テキスト ボックス 537"/>
        <xdr:cNvSpPr txBox="1"/>
      </xdr:nvSpPr>
      <xdr:spPr>
        <a:xfrm>
          <a:off x="1432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6817</xdr:rowOff>
    </xdr:from>
    <xdr:to>
      <xdr:col>72</xdr:col>
      <xdr:colOff>38100</xdr:colOff>
      <xdr:row>38</xdr:row>
      <xdr:rowOff>108417</xdr:rowOff>
    </xdr:to>
    <xdr:sp macro="" textlink="">
      <xdr:nvSpPr>
        <xdr:cNvPr id="539" name="楕円 538"/>
        <xdr:cNvSpPr/>
      </xdr:nvSpPr>
      <xdr:spPr>
        <a:xfrm>
          <a:off x="13652500" y="65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99544</xdr:rowOff>
    </xdr:from>
    <xdr:ext cx="534377" cy="259045"/>
    <xdr:sp macro="" textlink="">
      <xdr:nvSpPr>
        <xdr:cNvPr id="540" name="テキスト ボックス 539"/>
        <xdr:cNvSpPr txBox="1"/>
      </xdr:nvSpPr>
      <xdr:spPr>
        <a:xfrm>
          <a:off x="13436111" y="66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3959</xdr:rowOff>
    </xdr:from>
    <xdr:to>
      <xdr:col>67</xdr:col>
      <xdr:colOff>101600</xdr:colOff>
      <xdr:row>38</xdr:row>
      <xdr:rowOff>105559</xdr:rowOff>
    </xdr:to>
    <xdr:sp macro="" textlink="">
      <xdr:nvSpPr>
        <xdr:cNvPr id="541" name="楕円 540"/>
        <xdr:cNvSpPr/>
      </xdr:nvSpPr>
      <xdr:spPr>
        <a:xfrm>
          <a:off x="12763500" y="65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96686</xdr:rowOff>
    </xdr:from>
    <xdr:ext cx="534377" cy="259045"/>
    <xdr:sp macro="" textlink="">
      <xdr:nvSpPr>
        <xdr:cNvPr id="542" name="テキスト ボックス 541"/>
        <xdr:cNvSpPr txBox="1"/>
      </xdr:nvSpPr>
      <xdr:spPr>
        <a:xfrm>
          <a:off x="12547111" y="66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127330</xdr:rowOff>
    </xdr:from>
    <xdr:to>
      <xdr:col>85</xdr:col>
      <xdr:colOff>127000</xdr:colOff>
      <xdr:row>57</xdr:row>
      <xdr:rowOff>157379</xdr:rowOff>
    </xdr:to>
    <xdr:cxnSp macro="">
      <xdr:nvCxnSpPr>
        <xdr:cNvPr id="572" name="直線コネクタ 571"/>
        <xdr:cNvCxnSpPr/>
      </xdr:nvCxnSpPr>
      <xdr:spPr>
        <a:xfrm flipV="1">
          <a:off x="15481300" y="9728530"/>
          <a:ext cx="838200" cy="2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157379</xdr:rowOff>
    </xdr:from>
    <xdr:to>
      <xdr:col>81</xdr:col>
      <xdr:colOff>50800</xdr:colOff>
      <xdr:row>58</xdr:row>
      <xdr:rowOff>50317</xdr:rowOff>
    </xdr:to>
    <xdr:cxnSp macro="">
      <xdr:nvCxnSpPr>
        <xdr:cNvPr id="575" name="直線コネクタ 574"/>
        <xdr:cNvCxnSpPr/>
      </xdr:nvCxnSpPr>
      <xdr:spPr>
        <a:xfrm flipV="1">
          <a:off x="14592300" y="9930029"/>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154191</xdr:rowOff>
    </xdr:from>
    <xdr:to>
      <xdr:col>76</xdr:col>
      <xdr:colOff>114300</xdr:colOff>
      <xdr:row>58</xdr:row>
      <xdr:rowOff>50317</xdr:rowOff>
    </xdr:to>
    <xdr:cxnSp macro="">
      <xdr:nvCxnSpPr>
        <xdr:cNvPr id="578" name="直線コネクタ 577"/>
        <xdr:cNvCxnSpPr/>
      </xdr:nvCxnSpPr>
      <xdr:spPr>
        <a:xfrm>
          <a:off x="13703300" y="9926841"/>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154191</xdr:rowOff>
    </xdr:from>
    <xdr:to>
      <xdr:col>71</xdr:col>
      <xdr:colOff>177800</xdr:colOff>
      <xdr:row>58</xdr:row>
      <xdr:rowOff>94679</xdr:rowOff>
    </xdr:to>
    <xdr:cxnSp macro="">
      <xdr:nvCxnSpPr>
        <xdr:cNvPr id="581" name="直線コネクタ 580"/>
        <xdr:cNvCxnSpPr/>
      </xdr:nvCxnSpPr>
      <xdr:spPr>
        <a:xfrm flipV="1">
          <a:off x="12814300" y="9926841"/>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2" name="フローチャート: 判断 581"/>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78046</xdr:rowOff>
    </xdr:from>
    <xdr:ext cx="534377" cy="259045"/>
    <xdr:sp macro="" textlink="">
      <xdr:nvSpPr>
        <xdr:cNvPr id="583" name="テキスト ボックス 582"/>
        <xdr:cNvSpPr txBox="1"/>
      </xdr:nvSpPr>
      <xdr:spPr>
        <a:xfrm>
          <a:off x="13436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4" name="フローチャート: 判断 583"/>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138930</xdr:rowOff>
    </xdr:from>
    <xdr:ext cx="534377" cy="259045"/>
    <xdr:sp macro="" textlink="">
      <xdr:nvSpPr>
        <xdr:cNvPr id="585" name="テキスト ボックス 584"/>
        <xdr:cNvSpPr txBox="1"/>
      </xdr:nvSpPr>
      <xdr:spPr>
        <a:xfrm>
          <a:off x="12547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76530</xdr:rowOff>
    </xdr:from>
    <xdr:to>
      <xdr:col>85</xdr:col>
      <xdr:colOff>177800</xdr:colOff>
      <xdr:row>57</xdr:row>
      <xdr:rowOff>6680</xdr:rowOff>
    </xdr:to>
    <xdr:sp macro="" textlink="">
      <xdr:nvSpPr>
        <xdr:cNvPr id="591" name="楕円 590"/>
        <xdr:cNvSpPr/>
      </xdr:nvSpPr>
      <xdr:spPr>
        <a:xfrm>
          <a:off x="16268700" y="96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99407</xdr:rowOff>
    </xdr:from>
    <xdr:ext cx="534377" cy="259045"/>
    <xdr:sp macro="" textlink="">
      <xdr:nvSpPr>
        <xdr:cNvPr id="592" name="教育費該当値テキスト"/>
        <xdr:cNvSpPr txBox="1"/>
      </xdr:nvSpPr>
      <xdr:spPr>
        <a:xfrm>
          <a:off x="16370300"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106579</xdr:rowOff>
    </xdr:from>
    <xdr:to>
      <xdr:col>81</xdr:col>
      <xdr:colOff>101600</xdr:colOff>
      <xdr:row>58</xdr:row>
      <xdr:rowOff>36729</xdr:rowOff>
    </xdr:to>
    <xdr:sp macro="" textlink="">
      <xdr:nvSpPr>
        <xdr:cNvPr id="593" name="楕円 592"/>
        <xdr:cNvSpPr/>
      </xdr:nvSpPr>
      <xdr:spPr>
        <a:xfrm>
          <a:off x="15430500" y="9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27856</xdr:rowOff>
    </xdr:from>
    <xdr:ext cx="534377" cy="259045"/>
    <xdr:sp macro="" textlink="">
      <xdr:nvSpPr>
        <xdr:cNvPr id="594" name="テキスト ボックス 593"/>
        <xdr:cNvSpPr txBox="1"/>
      </xdr:nvSpPr>
      <xdr:spPr>
        <a:xfrm>
          <a:off x="15214111" y="9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170967</xdr:rowOff>
    </xdr:from>
    <xdr:to>
      <xdr:col>76</xdr:col>
      <xdr:colOff>165100</xdr:colOff>
      <xdr:row>58</xdr:row>
      <xdr:rowOff>101117</xdr:rowOff>
    </xdr:to>
    <xdr:sp macro="" textlink="">
      <xdr:nvSpPr>
        <xdr:cNvPr id="595" name="楕円 594"/>
        <xdr:cNvSpPr/>
      </xdr:nvSpPr>
      <xdr:spPr>
        <a:xfrm>
          <a:off x="14541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92244</xdr:rowOff>
    </xdr:from>
    <xdr:ext cx="534377" cy="259045"/>
    <xdr:sp macro="" textlink="">
      <xdr:nvSpPr>
        <xdr:cNvPr id="596" name="テキスト ボックス 595"/>
        <xdr:cNvSpPr txBox="1"/>
      </xdr:nvSpPr>
      <xdr:spPr>
        <a:xfrm>
          <a:off x="14325111" y="10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103391</xdr:rowOff>
    </xdr:from>
    <xdr:to>
      <xdr:col>72</xdr:col>
      <xdr:colOff>38100</xdr:colOff>
      <xdr:row>58</xdr:row>
      <xdr:rowOff>33541</xdr:rowOff>
    </xdr:to>
    <xdr:sp macro="" textlink="">
      <xdr:nvSpPr>
        <xdr:cNvPr id="597" name="楕円 596"/>
        <xdr:cNvSpPr/>
      </xdr:nvSpPr>
      <xdr:spPr>
        <a:xfrm>
          <a:off x="13652500" y="98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24668</xdr:rowOff>
    </xdr:from>
    <xdr:ext cx="534377" cy="259045"/>
    <xdr:sp macro="" textlink="">
      <xdr:nvSpPr>
        <xdr:cNvPr id="598" name="テキスト ボックス 597"/>
        <xdr:cNvSpPr txBox="1"/>
      </xdr:nvSpPr>
      <xdr:spPr>
        <a:xfrm>
          <a:off x="13436111" y="99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43879</xdr:rowOff>
    </xdr:from>
    <xdr:to>
      <xdr:col>67</xdr:col>
      <xdr:colOff>101600</xdr:colOff>
      <xdr:row>58</xdr:row>
      <xdr:rowOff>145479</xdr:rowOff>
    </xdr:to>
    <xdr:sp macro="" textlink="">
      <xdr:nvSpPr>
        <xdr:cNvPr id="599" name="楕円 598"/>
        <xdr:cNvSpPr/>
      </xdr:nvSpPr>
      <xdr:spPr>
        <a:xfrm>
          <a:off x="12763500" y="99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136606</xdr:rowOff>
    </xdr:from>
    <xdr:ext cx="534377" cy="259045"/>
    <xdr:sp macro="" textlink="">
      <xdr:nvSpPr>
        <xdr:cNvPr id="600" name="テキスト ボックス 599"/>
        <xdr:cNvSpPr txBox="1"/>
      </xdr:nvSpPr>
      <xdr:spPr>
        <a:xfrm>
          <a:off x="12547111" y="100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1" name="フローチャート: 判断 640"/>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127779</xdr:rowOff>
    </xdr:from>
    <xdr:ext cx="469744" cy="259045"/>
    <xdr:sp macro="" textlink="">
      <xdr:nvSpPr>
        <xdr:cNvPr id="642" name="テキスト ボックス 641"/>
        <xdr:cNvSpPr txBox="1"/>
      </xdr:nvSpPr>
      <xdr:spPr>
        <a:xfrm>
          <a:off x="13468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3" name="フローチャート: 判断 642"/>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129815</xdr:rowOff>
    </xdr:from>
    <xdr:ext cx="469744" cy="259045"/>
    <xdr:sp macro="" textlink="">
      <xdr:nvSpPr>
        <xdr:cNvPr id="644" name="テキスト ボックス 643"/>
        <xdr:cNvSpPr txBox="1"/>
      </xdr:nvSpPr>
      <xdr:spPr>
        <a:xfrm>
          <a:off x="12579428"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32434</xdr:rowOff>
    </xdr:from>
    <xdr:to>
      <xdr:col>85</xdr:col>
      <xdr:colOff>127000</xdr:colOff>
      <xdr:row>97</xdr:row>
      <xdr:rowOff>81857</xdr:rowOff>
    </xdr:to>
    <xdr:cxnSp macro="">
      <xdr:nvCxnSpPr>
        <xdr:cNvPr id="688" name="直線コネクタ 687"/>
        <xdr:cNvCxnSpPr/>
      </xdr:nvCxnSpPr>
      <xdr:spPr>
        <a:xfrm>
          <a:off x="15481300" y="16663084"/>
          <a:ext cx="8382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32434</xdr:rowOff>
    </xdr:from>
    <xdr:to>
      <xdr:col>81</xdr:col>
      <xdr:colOff>50800</xdr:colOff>
      <xdr:row>97</xdr:row>
      <xdr:rowOff>45098</xdr:rowOff>
    </xdr:to>
    <xdr:cxnSp macro="">
      <xdr:nvCxnSpPr>
        <xdr:cNvPr id="691" name="直線コネクタ 690"/>
        <xdr:cNvCxnSpPr/>
      </xdr:nvCxnSpPr>
      <xdr:spPr>
        <a:xfrm flipV="1">
          <a:off x="14592300" y="16663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8849</xdr:rowOff>
    </xdr:from>
    <xdr:to>
      <xdr:col>76</xdr:col>
      <xdr:colOff>114300</xdr:colOff>
      <xdr:row>97</xdr:row>
      <xdr:rowOff>45098</xdr:rowOff>
    </xdr:to>
    <xdr:cxnSp macro="">
      <xdr:nvCxnSpPr>
        <xdr:cNvPr id="694" name="直線コネクタ 693"/>
        <xdr:cNvCxnSpPr/>
      </xdr:nvCxnSpPr>
      <xdr:spPr>
        <a:xfrm>
          <a:off x="13703300" y="1663949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142230</xdr:rowOff>
    </xdr:from>
    <xdr:to>
      <xdr:col>71</xdr:col>
      <xdr:colOff>177800</xdr:colOff>
      <xdr:row>97</xdr:row>
      <xdr:rowOff>8849</xdr:rowOff>
    </xdr:to>
    <xdr:cxnSp macro="">
      <xdr:nvCxnSpPr>
        <xdr:cNvPr id="697" name="直線コネクタ 696"/>
        <xdr:cNvCxnSpPr/>
      </xdr:nvCxnSpPr>
      <xdr:spPr>
        <a:xfrm>
          <a:off x="12814300" y="16601430"/>
          <a:ext cx="8890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8" name="フローチャート: 判断 697"/>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699" name="テキスト ボックス 698"/>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0" name="フローチャート: 判断 699"/>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1" name="テキスト ボックス 700"/>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31057</xdr:rowOff>
    </xdr:from>
    <xdr:to>
      <xdr:col>85</xdr:col>
      <xdr:colOff>177800</xdr:colOff>
      <xdr:row>97</xdr:row>
      <xdr:rowOff>132657</xdr:rowOff>
    </xdr:to>
    <xdr:sp macro="" textlink="">
      <xdr:nvSpPr>
        <xdr:cNvPr id="707" name="楕円 706"/>
        <xdr:cNvSpPr/>
      </xdr:nvSpPr>
      <xdr:spPr>
        <a:xfrm>
          <a:off x="16268700" y="166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117434</xdr:rowOff>
    </xdr:from>
    <xdr:ext cx="534377" cy="259045"/>
    <xdr:sp macro="" textlink="">
      <xdr:nvSpPr>
        <xdr:cNvPr id="708" name="公債費該当値テキスト"/>
        <xdr:cNvSpPr txBox="1"/>
      </xdr:nvSpPr>
      <xdr:spPr>
        <a:xfrm>
          <a:off x="16370300" y="165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153084</xdr:rowOff>
    </xdr:from>
    <xdr:to>
      <xdr:col>81</xdr:col>
      <xdr:colOff>101600</xdr:colOff>
      <xdr:row>97</xdr:row>
      <xdr:rowOff>83234</xdr:rowOff>
    </xdr:to>
    <xdr:sp macro="" textlink="">
      <xdr:nvSpPr>
        <xdr:cNvPr id="709" name="楕円 708"/>
        <xdr:cNvSpPr/>
      </xdr:nvSpPr>
      <xdr:spPr>
        <a:xfrm>
          <a:off x="15430500" y="166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74361</xdr:rowOff>
    </xdr:from>
    <xdr:ext cx="534377" cy="259045"/>
    <xdr:sp macro="" textlink="">
      <xdr:nvSpPr>
        <xdr:cNvPr id="710" name="テキスト ボックス 709"/>
        <xdr:cNvSpPr txBox="1"/>
      </xdr:nvSpPr>
      <xdr:spPr>
        <a:xfrm>
          <a:off x="15214111" y="167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165748</xdr:rowOff>
    </xdr:from>
    <xdr:to>
      <xdr:col>76</xdr:col>
      <xdr:colOff>165100</xdr:colOff>
      <xdr:row>97</xdr:row>
      <xdr:rowOff>95898</xdr:rowOff>
    </xdr:to>
    <xdr:sp macro="" textlink="">
      <xdr:nvSpPr>
        <xdr:cNvPr id="711" name="楕円 710"/>
        <xdr:cNvSpPr/>
      </xdr:nvSpPr>
      <xdr:spPr>
        <a:xfrm>
          <a:off x="14541500" y="166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87025</xdr:rowOff>
    </xdr:from>
    <xdr:ext cx="534377" cy="259045"/>
    <xdr:sp macro="" textlink="">
      <xdr:nvSpPr>
        <xdr:cNvPr id="712" name="テキスト ボックス 711"/>
        <xdr:cNvSpPr txBox="1"/>
      </xdr:nvSpPr>
      <xdr:spPr>
        <a:xfrm>
          <a:off x="14325111" y="167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129499</xdr:rowOff>
    </xdr:from>
    <xdr:to>
      <xdr:col>72</xdr:col>
      <xdr:colOff>38100</xdr:colOff>
      <xdr:row>97</xdr:row>
      <xdr:rowOff>59649</xdr:rowOff>
    </xdr:to>
    <xdr:sp macro="" textlink="">
      <xdr:nvSpPr>
        <xdr:cNvPr id="713" name="楕円 712"/>
        <xdr:cNvSpPr/>
      </xdr:nvSpPr>
      <xdr:spPr>
        <a:xfrm>
          <a:off x="13652500" y="16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50776</xdr:rowOff>
    </xdr:from>
    <xdr:ext cx="534377" cy="259045"/>
    <xdr:sp macro="" textlink="">
      <xdr:nvSpPr>
        <xdr:cNvPr id="714" name="テキスト ボックス 713"/>
        <xdr:cNvSpPr txBox="1"/>
      </xdr:nvSpPr>
      <xdr:spPr>
        <a:xfrm>
          <a:off x="13436111" y="16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91430</xdr:rowOff>
    </xdr:from>
    <xdr:to>
      <xdr:col>67</xdr:col>
      <xdr:colOff>101600</xdr:colOff>
      <xdr:row>97</xdr:row>
      <xdr:rowOff>21580</xdr:rowOff>
    </xdr:to>
    <xdr:sp macro="" textlink="">
      <xdr:nvSpPr>
        <xdr:cNvPr id="715" name="楕円 714"/>
        <xdr:cNvSpPr/>
      </xdr:nvSpPr>
      <xdr:spPr>
        <a:xfrm>
          <a:off x="12763500" y="165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12707</xdr:rowOff>
    </xdr:from>
    <xdr:ext cx="534377" cy="259045"/>
    <xdr:sp macro="" textlink="">
      <xdr:nvSpPr>
        <xdr:cNvPr id="716" name="テキスト ボックス 715"/>
        <xdr:cNvSpPr txBox="1"/>
      </xdr:nvSpPr>
      <xdr:spPr>
        <a:xfrm>
          <a:off x="12547111" y="16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7" name="フローチャート: 判断 756"/>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8" name="テキスト ボックス 757"/>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9" name="フローチャート: 判断 758"/>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0" name="テキスト ボックス 759"/>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110,585</a:t>
          </a:r>
          <a:r>
            <a:rPr kumimoji="1" lang="ja-JP" altLang="en-US" sz="1300">
              <a:latin typeface="ＭＳ Ｐゴシック" panose="020B0600070205080204" pitchFamily="50" charset="-128"/>
              <a:ea typeface="ＭＳ Ｐゴシック" panose="020B0600070205080204" pitchFamily="50" charset="-128"/>
            </a:rPr>
            <a:t>円であり、類似団体と比較してコストが高い状況となっている。平成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幅に増加したのは、スマートインターチェンジ建設及びその周辺整備に係るものである。また、教育費が増加したのは、小中学校のエアコン設置、トイレ改修に係るものである。今後については、事業の取捨選択を徹底し、事業費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財源不足を補うべく経常的に取り崩し、残高が大きく減少している。実質収支については、財政調整基金の取崩しがあるため黒字となっているが、単年度収支では、赤字となっている。今後も、事務事業の見直し・統廃合など歳出の合理化等行財政改革を推進し、健全な行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全会計とも黒字化にて推移している。今後も、引き続き健全化に努める。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W9" sqref="W9:AL1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7270629</v>
      </c>
      <c r="BO4" s="372"/>
      <c r="BP4" s="372"/>
      <c r="BQ4" s="372"/>
      <c r="BR4" s="372"/>
      <c r="BS4" s="372"/>
      <c r="BT4" s="372"/>
      <c r="BU4" s="373"/>
      <c r="BV4" s="371">
        <v>6570891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9.5</v>
      </c>
      <c r="CU4" s="378"/>
      <c r="CV4" s="378"/>
      <c r="CW4" s="378"/>
      <c r="CX4" s="378"/>
      <c r="CY4" s="378"/>
      <c r="CZ4" s="378"/>
      <c r="DA4" s="379"/>
      <c r="DB4" s="377">
        <v>6.7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6834386</v>
      </c>
      <c r="BO5" s="409"/>
      <c r="BP5" s="409"/>
      <c r="BQ5" s="409"/>
      <c r="BR5" s="409"/>
      <c r="BS5" s="409"/>
      <c r="BT5" s="409"/>
      <c r="BU5" s="410"/>
      <c r="BV5" s="408">
        <v>6246605</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84.2</v>
      </c>
      <c r="CU5" s="406"/>
      <c r="CV5" s="406"/>
      <c r="CW5" s="406"/>
      <c r="CX5" s="406"/>
      <c r="CY5" s="406"/>
      <c r="CZ5" s="406"/>
      <c r="DA5" s="407"/>
      <c r="DB5" s="405">
        <v>87.3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436243</v>
      </c>
      <c r="BO6" s="409"/>
      <c r="BP6" s="409"/>
      <c r="BQ6" s="409"/>
      <c r="BR6" s="409"/>
      <c r="BS6" s="409"/>
      <c r="BT6" s="409"/>
      <c r="BU6" s="410"/>
      <c r="BV6" s="408">
        <v>324286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90.2</v>
      </c>
      <c r="CU6" s="446"/>
      <c r="CV6" s="446"/>
      <c r="CW6" s="446"/>
      <c r="CX6" s="446"/>
      <c r="CY6" s="446"/>
      <c r="CZ6" s="446"/>
      <c r="DA6" s="447"/>
      <c r="DB6" s="445">
        <v>93.8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62864</v>
      </c>
      <c r="BO7" s="409"/>
      <c r="BP7" s="409"/>
      <c r="BQ7" s="409"/>
      <c r="BR7" s="409"/>
      <c r="BS7" s="409"/>
      <c r="BT7" s="409"/>
      <c r="BU7" s="410"/>
      <c r="BV7" s="408">
        <v>54987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3925178</v>
      </c>
      <c r="CU7" s="409"/>
      <c r="CV7" s="409"/>
      <c r="CW7" s="409"/>
      <c r="CX7" s="409"/>
      <c r="CY7" s="409"/>
      <c r="CZ7" s="409"/>
      <c r="DA7" s="410"/>
      <c r="DB7" s="408">
        <v>3993111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373379</v>
      </c>
      <c r="BO8" s="409"/>
      <c r="BP8" s="409"/>
      <c r="BQ8" s="409"/>
      <c r="BR8" s="409"/>
      <c r="BS8" s="409"/>
      <c r="BT8" s="409"/>
      <c r="BU8" s="410"/>
      <c r="BV8" s="408">
        <v>269299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0.64</v>
      </c>
      <c r="CU8" s="449"/>
      <c r="CV8" s="449"/>
      <c r="CW8" s="449"/>
      <c r="CX8" s="449"/>
      <c r="CY8" s="449"/>
      <c r="CZ8" s="449"/>
      <c r="DA8" s="450"/>
      <c r="DB8" s="448">
        <v>0.63</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14752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104080</v>
      </c>
      <c r="BO9" s="409"/>
      <c r="BP9" s="409"/>
      <c r="BQ9" s="409"/>
      <c r="BR9" s="409"/>
      <c r="BS9" s="409"/>
      <c r="BT9" s="409"/>
      <c r="BU9" s="410"/>
      <c r="BV9" s="408">
        <v>-65349</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12.5</v>
      </c>
      <c r="CU9" s="406"/>
      <c r="CV9" s="406"/>
      <c r="CW9" s="406"/>
      <c r="CX9" s="406"/>
      <c r="CY9" s="406"/>
      <c r="CZ9" s="406"/>
      <c r="DA9" s="407"/>
      <c r="DB9" s="405">
        <v>14.6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15271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96</v>
      </c>
      <c r="AV10" s="441"/>
      <c r="AW10" s="441"/>
      <c r="AX10" s="441"/>
      <c r="AY10" s="442" t="s">
        <v>114</v>
      </c>
      <c r="AZ10" s="443"/>
      <c r="BA10" s="443"/>
      <c r="BB10" s="443"/>
      <c r="BC10" s="443"/>
      <c r="BD10" s="443"/>
      <c r="BE10" s="443"/>
      <c r="BF10" s="443"/>
      <c r="BG10" s="443"/>
      <c r="BH10" s="443"/>
      <c r="BI10" s="443"/>
      <c r="BJ10" s="443"/>
      <c r="BK10" s="443"/>
      <c r="BL10" s="443"/>
      <c r="BM10" s="444"/>
      <c r="BN10" s="408">
        <v>49080</v>
      </c>
      <c r="BO10" s="409"/>
      <c r="BP10" s="409"/>
      <c r="BQ10" s="409"/>
      <c r="BR10" s="409"/>
      <c r="BS10" s="409"/>
      <c r="BT10" s="409"/>
      <c r="BU10" s="410"/>
      <c r="BV10" s="408">
        <v>34731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96</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15115</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96</v>
      </c>
      <c r="AV12" s="441"/>
      <c r="AW12" s="441"/>
      <c r="AX12" s="441"/>
      <c r="AY12" s="442" t="s">
        <v>127</v>
      </c>
      <c r="AZ12" s="443"/>
      <c r="BA12" s="443"/>
      <c r="BB12" s="443"/>
      <c r="BC12" s="443"/>
      <c r="BD12" s="443"/>
      <c r="BE12" s="443"/>
      <c r="BF12" s="443"/>
      <c r="BG12" s="443"/>
      <c r="BH12" s="443"/>
      <c r="BI12" s="443"/>
      <c r="BJ12" s="443"/>
      <c r="BK12" s="443"/>
      <c r="BL12" s="443"/>
      <c r="BM12" s="444"/>
      <c r="BN12" s="408">
        <v>359653</v>
      </c>
      <c r="BO12" s="409"/>
      <c r="BP12" s="409"/>
      <c r="BQ12" s="409"/>
      <c r="BR12" s="409"/>
      <c r="BS12" s="409"/>
      <c r="BT12" s="409"/>
      <c r="BU12" s="410"/>
      <c r="BV12" s="408">
        <v>242842</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14899</v>
      </c>
      <c r="S13" s="490"/>
      <c r="T13" s="490"/>
      <c r="U13" s="490"/>
      <c r="V13" s="491"/>
      <c r="W13" s="424" t="s">
        <v>132</v>
      </c>
      <c r="X13" s="425"/>
      <c r="Y13" s="425"/>
      <c r="Z13" s="425"/>
      <c r="AA13" s="425"/>
      <c r="AB13" s="415"/>
      <c r="AC13" s="459">
        <v>230</v>
      </c>
      <c r="AD13" s="460"/>
      <c r="AE13" s="460"/>
      <c r="AF13" s="460"/>
      <c r="AG13" s="499"/>
      <c r="AH13" s="459">
        <v>263</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-206493</v>
      </c>
      <c r="BO13" s="409"/>
      <c r="BP13" s="409"/>
      <c r="BQ13" s="409"/>
      <c r="BR13" s="409"/>
      <c r="BS13" s="409"/>
      <c r="BT13" s="409"/>
      <c r="BU13" s="410"/>
      <c r="BV13" s="408">
        <v>-273460</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12.2</v>
      </c>
      <c r="CU13" s="406"/>
      <c r="CV13" s="406"/>
      <c r="CW13" s="406"/>
      <c r="CX13" s="406"/>
      <c r="CY13" s="406"/>
      <c r="CZ13" s="406"/>
      <c r="DA13" s="407"/>
      <c r="DB13" s="405">
        <v>12.4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15211</v>
      </c>
      <c r="S14" s="490"/>
      <c r="T14" s="490"/>
      <c r="U14" s="490"/>
      <c r="V14" s="491"/>
      <c r="W14" s="398"/>
      <c r="X14" s="399"/>
      <c r="Y14" s="399"/>
      <c r="Z14" s="399"/>
      <c r="AA14" s="399"/>
      <c r="AB14" s="388"/>
      <c r="AC14" s="492">
        <v>3.2</v>
      </c>
      <c r="AD14" s="493"/>
      <c r="AE14" s="493"/>
      <c r="AF14" s="493"/>
      <c r="AG14" s="494"/>
      <c r="AH14" s="492">
        <v>3.5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97.2</v>
      </c>
      <c r="CU14" s="504"/>
      <c r="CV14" s="504"/>
      <c r="CW14" s="504"/>
      <c r="CX14" s="504"/>
      <c r="CY14" s="504"/>
      <c r="CZ14" s="504"/>
      <c r="DA14" s="505"/>
      <c r="DB14" s="503">
        <v>89.8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15021</v>
      </c>
      <c r="S15" s="490"/>
      <c r="T15" s="490"/>
      <c r="U15" s="490"/>
      <c r="V15" s="491"/>
      <c r="W15" s="424" t="s">
        <v>140</v>
      </c>
      <c r="X15" s="425"/>
      <c r="Y15" s="425"/>
      <c r="Z15" s="425"/>
      <c r="AA15" s="425"/>
      <c r="AB15" s="415"/>
      <c r="AC15" s="459">
        <v>2537</v>
      </c>
      <c r="AD15" s="460"/>
      <c r="AE15" s="460"/>
      <c r="AF15" s="460"/>
      <c r="AG15" s="499"/>
      <c r="AH15" s="459">
        <v>3072</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2016346</v>
      </c>
      <c r="BO15" s="372"/>
      <c r="BP15" s="372"/>
      <c r="BQ15" s="372"/>
      <c r="BR15" s="372"/>
      <c r="BS15" s="372"/>
      <c r="BT15" s="372"/>
      <c r="BU15" s="373"/>
      <c r="BV15" s="371">
        <v>2035299</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35.799999999999997</v>
      </c>
      <c r="AD16" s="493"/>
      <c r="AE16" s="493"/>
      <c r="AF16" s="493"/>
      <c r="AG16" s="494"/>
      <c r="AH16" s="492">
        <v>40.6</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3110950</v>
      </c>
      <c r="BO16" s="409"/>
      <c r="BP16" s="409"/>
      <c r="BQ16" s="409"/>
      <c r="BR16" s="409"/>
      <c r="BS16" s="409"/>
      <c r="BT16" s="409"/>
      <c r="BU16" s="410"/>
      <c r="BV16" s="408">
        <v>3163882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4316</v>
      </c>
      <c r="AD17" s="460"/>
      <c r="AE17" s="460"/>
      <c r="AF17" s="460"/>
      <c r="AG17" s="499"/>
      <c r="AH17" s="459">
        <v>4223</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2569472</v>
      </c>
      <c r="BO17" s="409"/>
      <c r="BP17" s="409"/>
      <c r="BQ17" s="409"/>
      <c r="BR17" s="409"/>
      <c r="BS17" s="409"/>
      <c r="BT17" s="409"/>
      <c r="BU17" s="410"/>
      <c r="BV17" s="408">
        <v>2593235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18.16</v>
      </c>
      <c r="M18" s="521"/>
      <c r="N18" s="521"/>
      <c r="O18" s="521"/>
      <c r="P18" s="521"/>
      <c r="Q18" s="521"/>
      <c r="R18" s="522"/>
      <c r="S18" s="522"/>
      <c r="T18" s="522"/>
      <c r="U18" s="522"/>
      <c r="V18" s="523"/>
      <c r="W18" s="426"/>
      <c r="X18" s="427"/>
      <c r="Y18" s="427"/>
      <c r="Z18" s="427"/>
      <c r="AA18" s="427"/>
      <c r="AB18" s="418"/>
      <c r="AC18" s="524">
        <v>60.9</v>
      </c>
      <c r="AD18" s="525"/>
      <c r="AE18" s="525"/>
      <c r="AF18" s="525"/>
      <c r="AG18" s="526"/>
      <c r="AH18" s="524">
        <v>55.9</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3344839</v>
      </c>
      <c r="BO18" s="409"/>
      <c r="BP18" s="409"/>
      <c r="BQ18" s="409"/>
      <c r="BR18" s="409"/>
      <c r="BS18" s="409"/>
      <c r="BT18" s="409"/>
      <c r="BU18" s="410"/>
      <c r="BV18" s="408">
        <v>3462176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812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4689904</v>
      </c>
      <c r="BO19" s="409"/>
      <c r="BP19" s="409"/>
      <c r="BQ19" s="409"/>
      <c r="BR19" s="409"/>
      <c r="BS19" s="409"/>
      <c r="BT19" s="409"/>
      <c r="BU19" s="410"/>
      <c r="BV19" s="408">
        <v>4715756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4713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6254433</v>
      </c>
      <c r="BO23" s="409"/>
      <c r="BP23" s="409"/>
      <c r="BQ23" s="409"/>
      <c r="BR23" s="409"/>
      <c r="BS23" s="409"/>
      <c r="BT23" s="409"/>
      <c r="BU23" s="410"/>
      <c r="BV23" s="408">
        <v>5771508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7200</v>
      </c>
      <c r="R24" s="460"/>
      <c r="S24" s="460"/>
      <c r="T24" s="460"/>
      <c r="U24" s="460"/>
      <c r="V24" s="499"/>
      <c r="W24" s="558"/>
      <c r="X24" s="546"/>
      <c r="Y24" s="547"/>
      <c r="Z24" s="458" t="s">
        <v>164</v>
      </c>
      <c r="AA24" s="438"/>
      <c r="AB24" s="438"/>
      <c r="AC24" s="438"/>
      <c r="AD24" s="438"/>
      <c r="AE24" s="438"/>
      <c r="AF24" s="438"/>
      <c r="AG24" s="439"/>
      <c r="AH24" s="459">
        <v>145</v>
      </c>
      <c r="AI24" s="460"/>
      <c r="AJ24" s="460"/>
      <c r="AK24" s="460"/>
      <c r="AL24" s="499"/>
      <c r="AM24" s="459">
        <v>406580</v>
      </c>
      <c r="AN24" s="460"/>
      <c r="AO24" s="460"/>
      <c r="AP24" s="460"/>
      <c r="AQ24" s="460"/>
      <c r="AR24" s="499"/>
      <c r="AS24" s="459">
        <v>2804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2406192</v>
      </c>
      <c r="BO24" s="409"/>
      <c r="BP24" s="409"/>
      <c r="BQ24" s="409"/>
      <c r="BR24" s="409"/>
      <c r="BS24" s="409"/>
      <c r="BT24" s="409"/>
      <c r="BU24" s="410"/>
      <c r="BV24" s="408">
        <v>2339176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5900</v>
      </c>
      <c r="R25" s="460"/>
      <c r="S25" s="460"/>
      <c r="T25" s="460"/>
      <c r="U25" s="460"/>
      <c r="V25" s="499"/>
      <c r="W25" s="558"/>
      <c r="X25" s="546"/>
      <c r="Y25" s="547"/>
      <c r="Z25" s="458" t="s">
        <v>167</v>
      </c>
      <c r="AA25" s="438"/>
      <c r="AB25" s="438"/>
      <c r="AC25" s="438"/>
      <c r="AD25" s="438"/>
      <c r="AE25" s="438"/>
      <c r="AF25" s="438"/>
      <c r="AG25" s="439"/>
      <c r="AH25" s="459" t="s">
        <v>130</v>
      </c>
      <c r="AI25" s="460"/>
      <c r="AJ25" s="460"/>
      <c r="AK25" s="460"/>
      <c r="AL25" s="499"/>
      <c r="AM25" s="459" t="s">
        <v>130</v>
      </c>
      <c r="AN25" s="460"/>
      <c r="AO25" s="460"/>
      <c r="AP25" s="460"/>
      <c r="AQ25" s="460"/>
      <c r="AR25" s="499"/>
      <c r="AS25" s="459" t="s">
        <v>130</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t="s">
        <v>130</v>
      </c>
      <c r="BO25" s="372"/>
      <c r="BP25" s="372"/>
      <c r="BQ25" s="372"/>
      <c r="BR25" s="372"/>
      <c r="BS25" s="372"/>
      <c r="BT25" s="372"/>
      <c r="BU25" s="373"/>
      <c r="BV25" s="371" t="s">
        <v>169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5400</v>
      </c>
      <c r="R26" s="460"/>
      <c r="S26" s="460"/>
      <c r="T26" s="460"/>
      <c r="U26" s="460"/>
      <c r="V26" s="499"/>
      <c r="W26" s="558"/>
      <c r="X26" s="546"/>
      <c r="Y26" s="547"/>
      <c r="Z26" s="458" t="s">
        <v>171</v>
      </c>
      <c r="AA26" s="568"/>
      <c r="AB26" s="568"/>
      <c r="AC26" s="568"/>
      <c r="AD26" s="568"/>
      <c r="AE26" s="568"/>
      <c r="AF26" s="568"/>
      <c r="AG26" s="569"/>
      <c r="AH26" s="459" t="s">
        <v>130</v>
      </c>
      <c r="AI26" s="460"/>
      <c r="AJ26" s="460"/>
      <c r="AK26" s="460"/>
      <c r="AL26" s="499"/>
      <c r="AM26" s="459" t="s">
        <v>130</v>
      </c>
      <c r="AN26" s="460"/>
      <c r="AO26" s="460"/>
      <c r="AP26" s="460"/>
      <c r="AQ26" s="460"/>
      <c r="AR26" s="499"/>
      <c r="AS26" s="459" t="s">
        <v>129</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3050</v>
      </c>
      <c r="R27" s="460"/>
      <c r="S27" s="460"/>
      <c r="T27" s="460"/>
      <c r="U27" s="460"/>
      <c r="V27" s="499"/>
      <c r="W27" s="558"/>
      <c r="X27" s="546"/>
      <c r="Y27" s="547"/>
      <c r="Z27" s="458" t="s">
        <v>174</v>
      </c>
      <c r="AA27" s="438"/>
      <c r="AB27" s="438"/>
      <c r="AC27" s="438"/>
      <c r="AD27" s="438"/>
      <c r="AE27" s="438"/>
      <c r="AF27" s="438"/>
      <c r="AG27" s="439"/>
      <c r="AH27" s="459">
        <v>1</v>
      </c>
      <c r="AI27" s="460"/>
      <c r="AJ27" s="460"/>
      <c r="AK27" s="460"/>
      <c r="AL27" s="499"/>
      <c r="AM27" s="459" t="s">
        <v>175</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178</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179</v>
      </c>
      <c r="F28" s="438"/>
      <c r="G28" s="438"/>
      <c r="H28" s="438"/>
      <c r="I28" s="438"/>
      <c r="J28" s="438"/>
      <c r="K28" s="439"/>
      <c r="L28" s="459">
        <v>1</v>
      </c>
      <c r="M28" s="460"/>
      <c r="N28" s="460"/>
      <c r="O28" s="460"/>
      <c r="P28" s="499"/>
      <c r="Q28" s="459">
        <v>2640</v>
      </c>
      <c r="R28" s="460"/>
      <c r="S28" s="460"/>
      <c r="T28" s="460"/>
      <c r="U28" s="460"/>
      <c r="V28" s="499"/>
      <c r="W28" s="558"/>
      <c r="X28" s="546"/>
      <c r="Y28" s="547"/>
      <c r="Z28" s="458" t="s">
        <v>180</v>
      </c>
      <c r="AA28" s="438"/>
      <c r="AB28" s="438"/>
      <c r="AC28" s="438"/>
      <c r="AD28" s="438"/>
      <c r="AE28" s="438"/>
      <c r="AF28" s="438"/>
      <c r="AG28" s="439"/>
      <c r="AH28" s="459" t="s">
        <v>130</v>
      </c>
      <c r="AI28" s="460"/>
      <c r="AJ28" s="460"/>
      <c r="AK28" s="460"/>
      <c r="AL28" s="499"/>
      <c r="AM28" s="459" t="s">
        <v>121</v>
      </c>
      <c r="AN28" s="460"/>
      <c r="AO28" s="460"/>
      <c r="AP28" s="460"/>
      <c r="AQ28" s="460"/>
      <c r="AR28" s="499"/>
      <c r="AS28" s="459" t="s">
        <v>129</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125387</v>
      </c>
      <c r="BO28" s="372"/>
      <c r="BP28" s="372"/>
      <c r="BQ28" s="372"/>
      <c r="BR28" s="372"/>
      <c r="BS28" s="372"/>
      <c r="BT28" s="372"/>
      <c r="BU28" s="373"/>
      <c r="BV28" s="371">
        <v>326960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182</v>
      </c>
      <c r="F29" s="438"/>
      <c r="G29" s="438"/>
      <c r="H29" s="438"/>
      <c r="I29" s="438"/>
      <c r="J29" s="438"/>
      <c r="K29" s="439"/>
      <c r="L29" s="459">
        <v>8</v>
      </c>
      <c r="M29" s="460"/>
      <c r="N29" s="460"/>
      <c r="O29" s="460"/>
      <c r="P29" s="499"/>
      <c r="Q29" s="459">
        <v>2430</v>
      </c>
      <c r="R29" s="460"/>
      <c r="S29" s="460"/>
      <c r="T29" s="460"/>
      <c r="U29" s="460"/>
      <c r="V29" s="499"/>
      <c r="W29" s="559"/>
      <c r="X29" s="560"/>
      <c r="Y29" s="561"/>
      <c r="Z29" s="458" t="s">
        <v>183</v>
      </c>
      <c r="AA29" s="438"/>
      <c r="AB29" s="438"/>
      <c r="AC29" s="438"/>
      <c r="AD29" s="438"/>
      <c r="AE29" s="438"/>
      <c r="AF29" s="438"/>
      <c r="AG29" s="439"/>
      <c r="AH29" s="459">
        <v>146</v>
      </c>
      <c r="AI29" s="460"/>
      <c r="AJ29" s="460"/>
      <c r="AK29" s="460"/>
      <c r="AL29" s="499"/>
      <c r="AM29" s="459">
        <v>410674</v>
      </c>
      <c r="AN29" s="460"/>
      <c r="AO29" s="460"/>
      <c r="AP29" s="460"/>
      <c r="AQ29" s="460"/>
      <c r="AR29" s="499"/>
      <c r="AS29" s="459">
        <v>2813</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659</v>
      </c>
      <c r="BO29" s="409"/>
      <c r="BP29" s="409"/>
      <c r="BQ29" s="409"/>
      <c r="BR29" s="409"/>
      <c r="BS29" s="409"/>
      <c r="BT29" s="409"/>
      <c r="BU29" s="410"/>
      <c r="BV29" s="408">
        <v>659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92.6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110682</v>
      </c>
      <c r="BO30" s="582"/>
      <c r="BP30" s="582"/>
      <c r="BQ30" s="582"/>
      <c r="BR30" s="582"/>
      <c r="BS30" s="582"/>
      <c r="BT30" s="582"/>
      <c r="BU30" s="583"/>
      <c r="BV30" s="581">
        <v>178163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192</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大垣衛生施設組合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安八町土地開発公社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大垣市安八郡安八町東安中学校組合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大垣消防組合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西濃環境整備組合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西南濃老人福祉施設事務組合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西南濃粗大廃棄物処理組合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安八郡広域連合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後期高齢者医療連合（一般会計）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後期高齢者医療連合（特別会計）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岐阜県市町村会館組合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Kw9tiKlntnxhpt+wg/LmxZSLHRNl4xQKM/XFXn26AaAypmX5CMN0866NRAH+qzHm8NdH53M4hjbI40THryGcOg==" saltValue="HeAQqZcAvfgnfv7fEvYH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563</v>
      </c>
      <c r="D34" s="1186"/>
      <c r="E34" s="1187"/>
      <c r="F34" s="32">
        <v>15.37</v>
      </c>
      <c r="G34" s="33">
        <v>16.399999999999999</v>
      </c>
      <c r="H34" s="33">
        <v>16.02</v>
      </c>
      <c r="I34" s="33">
        <v>17.82</v>
      </c>
      <c r="J34" s="34">
        <v>17.63</v>
      </c>
      <c r="K34" s="22"/>
      <c r="L34" s="22"/>
      <c r="M34" s="22"/>
      <c r="N34" s="22"/>
      <c r="O34" s="22"/>
      <c r="P34" s="22"/>
    </row>
    <row r="35" spans="1:16" ht="39" customHeight="1">
      <c r="A35" s="22"/>
      <c r="B35" s="35"/>
      <c r="C35" s="1180" t="s">
        <v>564</v>
      </c>
      <c r="D35" s="1181"/>
      <c r="E35" s="1182"/>
      <c r="F35" s="36">
        <v>5.88</v>
      </c>
      <c r="G35" s="37">
        <v>7.84</v>
      </c>
      <c r="H35" s="37">
        <v>8.27</v>
      </c>
      <c r="I35" s="37">
        <v>6.74</v>
      </c>
      <c r="J35" s="38">
        <v>10.56</v>
      </c>
      <c r="K35" s="22"/>
      <c r="L35" s="22"/>
      <c r="M35" s="22"/>
      <c r="N35" s="22"/>
      <c r="O35" s="22"/>
      <c r="P35" s="22"/>
    </row>
    <row r="36" spans="1:16" ht="39" customHeight="1">
      <c r="A36" s="22"/>
      <c r="B36" s="35"/>
      <c r="C36" s="1180" t="s">
        <v>565</v>
      </c>
      <c r="D36" s="1181"/>
      <c r="E36" s="1182"/>
      <c r="F36" s="36">
        <v>0.8</v>
      </c>
      <c r="G36" s="37">
        <v>1.1499999999999999</v>
      </c>
      <c r="H36" s="37">
        <v>1.1599999999999999</v>
      </c>
      <c r="I36" s="37">
        <v>1.97</v>
      </c>
      <c r="J36" s="38">
        <v>1.08</v>
      </c>
      <c r="K36" s="22"/>
      <c r="L36" s="22"/>
      <c r="M36" s="22"/>
      <c r="N36" s="22"/>
      <c r="O36" s="22"/>
      <c r="P36" s="22"/>
    </row>
    <row r="37" spans="1:16" ht="39" customHeight="1">
      <c r="A37" s="22"/>
      <c r="B37" s="35"/>
      <c r="C37" s="1180" t="s">
        <v>566</v>
      </c>
      <c r="D37" s="1181"/>
      <c r="E37" s="1182"/>
      <c r="F37" s="36">
        <v>1.37</v>
      </c>
      <c r="G37" s="37">
        <v>0.66</v>
      </c>
      <c r="H37" s="37">
        <v>1.1100000000000001</v>
      </c>
      <c r="I37" s="37">
        <v>0.41</v>
      </c>
      <c r="J37" s="38">
        <v>0.77</v>
      </c>
      <c r="K37" s="22"/>
      <c r="L37" s="22"/>
      <c r="M37" s="22"/>
      <c r="N37" s="22"/>
      <c r="O37" s="22"/>
      <c r="P37" s="22"/>
    </row>
    <row r="38" spans="1:16" ht="39" customHeight="1">
      <c r="A38" s="22"/>
      <c r="B38" s="35"/>
      <c r="C38" s="1180" t="s">
        <v>567</v>
      </c>
      <c r="D38" s="1181"/>
      <c r="E38" s="1182"/>
      <c r="F38" s="36">
        <v>0.06</v>
      </c>
      <c r="G38" s="37">
        <v>7.0000000000000007E-2</v>
      </c>
      <c r="H38" s="37">
        <v>0.08</v>
      </c>
      <c r="I38" s="37">
        <v>0.1</v>
      </c>
      <c r="J38" s="38">
        <v>0.09</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568</v>
      </c>
      <c r="D42" s="1181"/>
      <c r="E42" s="1182"/>
      <c r="F42" s="36" t="s">
        <v>510</v>
      </c>
      <c r="G42" s="37" t="s">
        <v>510</v>
      </c>
      <c r="H42" s="37" t="s">
        <v>510</v>
      </c>
      <c r="I42" s="37" t="s">
        <v>510</v>
      </c>
      <c r="J42" s="38" t="s">
        <v>510</v>
      </c>
      <c r="K42" s="22"/>
      <c r="L42" s="22"/>
      <c r="M42" s="22"/>
      <c r="N42" s="22"/>
      <c r="O42" s="22"/>
      <c r="P42" s="22"/>
    </row>
    <row r="43" spans="1:16" ht="39" customHeight="1" thickBot="1">
      <c r="A43" s="22"/>
      <c r="B43" s="40"/>
      <c r="C43" s="1183" t="s">
        <v>569</v>
      </c>
      <c r="D43" s="1184"/>
      <c r="E43" s="1185"/>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cg95vG32d50HkB91b00s9JlN/5ska3f8Ye9d9Wh/8w2deImFrqKvactvEBVQxiOgJ8IJVLcbOxCNkNWy0GS1Q==" saltValue="Winmrggq+NSNpJ35rFzM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K45" sqref="K45:K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749</v>
      </c>
      <c r="L45" s="60">
        <v>757</v>
      </c>
      <c r="M45" s="60">
        <v>685</v>
      </c>
      <c r="N45" s="60">
        <v>708</v>
      </c>
      <c r="O45" s="61">
        <v>606</v>
      </c>
      <c r="P45" s="48"/>
      <c r="Q45" s="48"/>
      <c r="R45" s="48"/>
      <c r="S45" s="48"/>
      <c r="T45" s="48"/>
      <c r="U45" s="48"/>
    </row>
    <row r="46" spans="1:21" ht="30.75" customHeight="1">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c r="A48" s="48"/>
      <c r="B48" s="1198"/>
      <c r="C48" s="1199"/>
      <c r="D48" s="62"/>
      <c r="E48" s="1190" t="s">
        <v>15</v>
      </c>
      <c r="F48" s="1190"/>
      <c r="G48" s="1190"/>
      <c r="H48" s="1190"/>
      <c r="I48" s="1190"/>
      <c r="J48" s="1191"/>
      <c r="K48" s="63">
        <v>298</v>
      </c>
      <c r="L48" s="64">
        <v>311</v>
      </c>
      <c r="M48" s="64">
        <v>312</v>
      </c>
      <c r="N48" s="64">
        <v>336</v>
      </c>
      <c r="O48" s="65">
        <v>368</v>
      </c>
      <c r="P48" s="48"/>
      <c r="Q48" s="48"/>
      <c r="R48" s="48"/>
      <c r="S48" s="48"/>
      <c r="T48" s="48"/>
      <c r="U48" s="48"/>
    </row>
    <row r="49" spans="1:21" ht="30.75" customHeight="1">
      <c r="A49" s="48"/>
      <c r="B49" s="1198"/>
      <c r="C49" s="1199"/>
      <c r="D49" s="62"/>
      <c r="E49" s="1190" t="s">
        <v>16</v>
      </c>
      <c r="F49" s="1190"/>
      <c r="G49" s="1190"/>
      <c r="H49" s="1190"/>
      <c r="I49" s="1190"/>
      <c r="J49" s="1191"/>
      <c r="K49" s="63">
        <v>81</v>
      </c>
      <c r="L49" s="64">
        <v>72</v>
      </c>
      <c r="M49" s="64">
        <v>49</v>
      </c>
      <c r="N49" s="64">
        <v>37</v>
      </c>
      <c r="O49" s="65">
        <v>46</v>
      </c>
      <c r="P49" s="48"/>
      <c r="Q49" s="48"/>
      <c r="R49" s="48"/>
      <c r="S49" s="48"/>
      <c r="T49" s="48"/>
      <c r="U49" s="48"/>
    </row>
    <row r="50" spans="1:21" ht="30.75" customHeight="1">
      <c r="A50" s="48"/>
      <c r="B50" s="1198"/>
      <c r="C50" s="1199"/>
      <c r="D50" s="62"/>
      <c r="E50" s="1190" t="s">
        <v>17</v>
      </c>
      <c r="F50" s="1190"/>
      <c r="G50" s="1190"/>
      <c r="H50" s="1190"/>
      <c r="I50" s="1190"/>
      <c r="J50" s="1191"/>
      <c r="K50" s="63" t="s">
        <v>510</v>
      </c>
      <c r="L50" s="64" t="s">
        <v>510</v>
      </c>
      <c r="M50" s="64" t="s">
        <v>510</v>
      </c>
      <c r="N50" s="64" t="s">
        <v>510</v>
      </c>
      <c r="O50" s="65" t="s">
        <v>510</v>
      </c>
      <c r="P50" s="48"/>
      <c r="Q50" s="48"/>
      <c r="R50" s="48"/>
      <c r="S50" s="48"/>
      <c r="T50" s="48"/>
      <c r="U50" s="48"/>
    </row>
    <row r="51" spans="1:21" ht="30.75" customHeight="1">
      <c r="A51" s="48"/>
      <c r="B51" s="1200"/>
      <c r="C51" s="1201"/>
      <c r="D51" s="66"/>
      <c r="E51" s="1190" t="s">
        <v>18</v>
      </c>
      <c r="F51" s="1190"/>
      <c r="G51" s="1190"/>
      <c r="H51" s="1190"/>
      <c r="I51" s="1190"/>
      <c r="J51" s="1191"/>
      <c r="K51" s="63" t="s">
        <v>510</v>
      </c>
      <c r="L51" s="64" t="s">
        <v>510</v>
      </c>
      <c r="M51" s="64" t="s">
        <v>510</v>
      </c>
      <c r="N51" s="64" t="s">
        <v>510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680</v>
      </c>
      <c r="L52" s="64">
        <v>700</v>
      </c>
      <c r="M52" s="64">
        <v>652</v>
      </c>
      <c r="N52" s="64">
        <v>669</v>
      </c>
      <c r="O52" s="65">
        <v>588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448</v>
      </c>
      <c r="L53" s="69">
        <v>440</v>
      </c>
      <c r="M53" s="69">
        <v>394</v>
      </c>
      <c r="N53" s="69">
        <v>412</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rR46JjldMipTT/rcl00dU7DD5RZQFLZr7JyVakrKkopQfPPYexM1A7zR69FEw010uJk8xtitWqF6UMr3iaHQ==" saltValue="teRa2OLESXVvuEs7qiF/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43" zoomScaleSheetLayoutView="100" workbookViewId="0">
      <selection activeCell="K50" sqref="K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04" t="s">
        <v>24</v>
      </c>
      <c r="C41" s="1205"/>
      <c r="D41" s="81"/>
      <c r="E41" s="1210" t="s">
        <v>25</v>
      </c>
      <c r="F41" s="1210"/>
      <c r="G41" s="1210"/>
      <c r="H41" s="1211"/>
      <c r="I41" s="82">
        <v>5998</v>
      </c>
      <c r="J41" s="83">
        <v>5854</v>
      </c>
      <c r="K41" s="83">
        <v>5810</v>
      </c>
      <c r="L41" s="83">
        <v>5772</v>
      </c>
      <c r="M41" s="84">
        <v>6254</v>
      </c>
    </row>
    <row r="42" spans="2:13" ht="27.75" customHeight="1">
      <c r="B42" s="1206"/>
      <c r="C42" s="1207"/>
      <c r="D42" s="85"/>
      <c r="E42" s="1212" t="s">
        <v>26</v>
      </c>
      <c r="F42" s="1212"/>
      <c r="G42" s="1212"/>
      <c r="H42" s="1213"/>
      <c r="I42" s="86">
        <v>700</v>
      </c>
      <c r="J42" s="87">
        <v>386</v>
      </c>
      <c r="K42" s="87">
        <v>367</v>
      </c>
      <c r="L42" s="87">
        <v>367</v>
      </c>
      <c r="M42" s="88">
        <v>422</v>
      </c>
    </row>
    <row r="43" spans="2:13" ht="27.75" customHeight="1">
      <c r="B43" s="1206"/>
      <c r="C43" s="1207"/>
      <c r="D43" s="85"/>
      <c r="E43" s="1212" t="s">
        <v>27</v>
      </c>
      <c r="F43" s="1212"/>
      <c r="G43" s="1212"/>
      <c r="H43" s="1213"/>
      <c r="I43" s="86">
        <v>4685</v>
      </c>
      <c r="J43" s="87">
        <v>4149</v>
      </c>
      <c r="K43" s="87">
        <v>3751</v>
      </c>
      <c r="L43" s="87">
        <v>3657</v>
      </c>
      <c r="M43" s="88">
        <v>3637</v>
      </c>
    </row>
    <row r="44" spans="2:13" ht="27.75" customHeight="1">
      <c r="B44" s="1206"/>
      <c r="C44" s="1207"/>
      <c r="D44" s="85"/>
      <c r="E44" s="1212" t="s">
        <v>28</v>
      </c>
      <c r="F44" s="1212"/>
      <c r="G44" s="1212"/>
      <c r="H44" s="1213"/>
      <c r="I44" s="86">
        <v>249</v>
      </c>
      <c r="J44" s="87">
        <v>218</v>
      </c>
      <c r="K44" s="87">
        <v>233</v>
      </c>
      <c r="L44" s="87">
        <v>269</v>
      </c>
      <c r="M44" s="88">
        <v>267</v>
      </c>
    </row>
    <row r="45" spans="2:13" ht="27.75" customHeight="1">
      <c r="B45" s="1206"/>
      <c r="C45" s="1207"/>
      <c r="D45" s="85"/>
      <c r="E45" s="1212" t="s">
        <v>29</v>
      </c>
      <c r="F45" s="1212"/>
      <c r="G45" s="1212"/>
      <c r="H45" s="1213"/>
      <c r="I45" s="86">
        <v>572</v>
      </c>
      <c r="J45" s="87">
        <v>486</v>
      </c>
      <c r="K45" s="87">
        <v>419</v>
      </c>
      <c r="L45" s="87">
        <v>448</v>
      </c>
      <c r="M45" s="88">
        <v>320</v>
      </c>
    </row>
    <row r="46" spans="2:13" ht="27.75" customHeight="1">
      <c r="B46" s="1206"/>
      <c r="C46" s="1207"/>
      <c r="D46" s="89"/>
      <c r="E46" s="1212" t="s">
        <v>30</v>
      </c>
      <c r="F46" s="1212"/>
      <c r="G46" s="1212"/>
      <c r="H46" s="1213"/>
      <c r="I46" s="86">
        <v>159</v>
      </c>
      <c r="J46" s="87">
        <v>430</v>
      </c>
      <c r="K46" s="87">
        <v>531</v>
      </c>
      <c r="L46" s="87">
        <v>294</v>
      </c>
      <c r="M46" s="88">
        <v>462</v>
      </c>
    </row>
    <row r="47" spans="2:13" ht="27.75" customHeight="1">
      <c r="B47" s="1206"/>
      <c r="C47" s="1207"/>
      <c r="D47" s="90"/>
      <c r="E47" s="1214" t="s">
        <v>31</v>
      </c>
      <c r="F47" s="1215"/>
      <c r="G47" s="1215"/>
      <c r="H47" s="1216"/>
      <c r="I47" s="86" t="s">
        <v>510</v>
      </c>
      <c r="J47" s="87" t="s">
        <v>510</v>
      </c>
      <c r="K47" s="87" t="s">
        <v>510</v>
      </c>
      <c r="L47" s="87" t="s">
        <v>510</v>
      </c>
      <c r="M47" s="88" t="s">
        <v>510</v>
      </c>
    </row>
    <row r="48" spans="2:13" ht="27.75" customHeight="1">
      <c r="B48" s="1206"/>
      <c r="C48" s="1207"/>
      <c r="D48" s="85"/>
      <c r="E48" s="1212" t="s">
        <v>32</v>
      </c>
      <c r="F48" s="1212"/>
      <c r="G48" s="1212"/>
      <c r="H48" s="1213"/>
      <c r="I48" s="86" t="s">
        <v>510</v>
      </c>
      <c r="J48" s="87" t="s">
        <v>510</v>
      </c>
      <c r="K48" s="87" t="s">
        <v>510</v>
      </c>
      <c r="L48" s="87" t="s">
        <v>510</v>
      </c>
      <c r="M48" s="88" t="s">
        <v>510</v>
      </c>
    </row>
    <row r="49" spans="2:13" ht="27.75" customHeight="1">
      <c r="B49" s="1208"/>
      <c r="C49" s="1209"/>
      <c r="D49" s="85"/>
      <c r="E49" s="1212" t="s">
        <v>33</v>
      </c>
      <c r="F49" s="1212"/>
      <c r="G49" s="1212"/>
      <c r="H49" s="1213"/>
      <c r="I49" s="86" t="s">
        <v>510</v>
      </c>
      <c r="J49" s="87" t="s">
        <v>510</v>
      </c>
      <c r="K49" s="87" t="s">
        <v>510</v>
      </c>
      <c r="L49" s="87" t="s">
        <v>510</v>
      </c>
      <c r="M49" s="88" t="s">
        <v>510</v>
      </c>
    </row>
    <row r="50" spans="2:13" ht="27.75" customHeight="1">
      <c r="B50" s="1217" t="s">
        <v>34</v>
      </c>
      <c r="C50" s="1218"/>
      <c r="D50" s="91"/>
      <c r="E50" s="1212" t="s">
        <v>35</v>
      </c>
      <c r="F50" s="1212"/>
      <c r="G50" s="1212"/>
      <c r="H50" s="1213"/>
      <c r="I50" s="86">
        <v>1142</v>
      </c>
      <c r="J50" s="87">
        <v>755</v>
      </c>
      <c r="K50" s="87">
        <v>704</v>
      </c>
      <c r="L50" s="87">
        <v>623</v>
      </c>
      <c r="M50" s="88">
        <v>448</v>
      </c>
    </row>
    <row r="51" spans="2:13" ht="27.75" customHeight="1">
      <c r="B51" s="1206"/>
      <c r="C51" s="1207"/>
      <c r="D51" s="85"/>
      <c r="E51" s="1212" t="s">
        <v>36</v>
      </c>
      <c r="F51" s="1212"/>
      <c r="G51" s="1212"/>
      <c r="H51" s="1213"/>
      <c r="I51" s="86">
        <v>185</v>
      </c>
      <c r="J51" s="87">
        <v>167</v>
      </c>
      <c r="K51" s="87">
        <v>148</v>
      </c>
      <c r="L51" s="87">
        <v>129</v>
      </c>
      <c r="M51" s="88">
        <v>107</v>
      </c>
    </row>
    <row r="52" spans="2:13" ht="27.75" customHeight="1">
      <c r="B52" s="1208"/>
      <c r="C52" s="1209"/>
      <c r="D52" s="85"/>
      <c r="E52" s="1212" t="s">
        <v>37</v>
      </c>
      <c r="F52" s="1212"/>
      <c r="G52" s="1212"/>
      <c r="H52" s="1213"/>
      <c r="I52" s="86">
        <v>7927</v>
      </c>
      <c r="J52" s="87">
        <v>7789</v>
      </c>
      <c r="K52" s="87">
        <v>7762</v>
      </c>
      <c r="L52" s="87">
        <v>7051</v>
      </c>
      <c r="M52" s="88">
        <v>7543</v>
      </c>
    </row>
    <row r="53" spans="2:13" ht="27.75" customHeight="1" thickBot="1">
      <c r="B53" s="1219" t="s">
        <v>38</v>
      </c>
      <c r="C53" s="1220"/>
      <c r="D53" s="92"/>
      <c r="E53" s="1221" t="s">
        <v>39</v>
      </c>
      <c r="F53" s="1221"/>
      <c r="G53" s="1221"/>
      <c r="H53" s="1222"/>
      <c r="I53" s="93">
        <v>3109</v>
      </c>
      <c r="J53" s="94">
        <v>2814</v>
      </c>
      <c r="K53" s="94">
        <v>2498</v>
      </c>
      <c r="L53" s="94">
        <v>3004</v>
      </c>
      <c r="M53" s="95">
        <v>3264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6uZTqx2RUmhpaqvjkl61TeN2DQwNlic0oFDRPBSKea8rtQui4bltpsp9dleS9OVlQdlSE+bYwUof03cS9N0NQ==" saltValue="W5A4t4Ahk76UMOLpNk8C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election activeCell="G57" sqref="G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385</v>
      </c>
      <c r="G55" s="107">
        <v>327</v>
      </c>
      <c r="H55" s="108">
        <v>125</v>
      </c>
    </row>
    <row r="56" spans="2:8" ht="52.5" customHeight="1">
      <c r="B56" s="109"/>
      <c r="C56" s="1233" t="s">
        <v>43</v>
      </c>
      <c r="D56" s="1233"/>
      <c r="E56" s="1234"/>
      <c r="F56" s="110">
        <v>1</v>
      </c>
      <c r="G56" s="110">
        <v>1</v>
      </c>
      <c r="H56" s="111">
        <v>1</v>
      </c>
    </row>
    <row r="57" spans="2:8" ht="53.25" customHeight="1">
      <c r="B57" s="109"/>
      <c r="C57" s="1235" t="s">
        <v>44</v>
      </c>
      <c r="D57" s="1235"/>
      <c r="E57" s="1236"/>
      <c r="F57" s="112">
        <v>265</v>
      </c>
      <c r="G57" s="112">
        <v>178</v>
      </c>
      <c r="H57" s="113">
        <v>111</v>
      </c>
    </row>
    <row r="58" spans="2:8" ht="45.75" customHeight="1">
      <c r="B58" s="114"/>
      <c r="C58" s="1223" t="s">
        <v>587</v>
      </c>
      <c r="D58" s="1224"/>
      <c r="E58" s="1225"/>
      <c r="F58" s="115">
        <v>230</v>
      </c>
      <c r="G58" s="115">
        <v>145</v>
      </c>
      <c r="H58" s="116">
        <v>75</v>
      </c>
    </row>
    <row r="59" spans="2:8" ht="45.75" customHeight="1">
      <c r="B59" s="114"/>
      <c r="C59" s="1223" t="s">
        <v>588</v>
      </c>
      <c r="D59" s="1224"/>
      <c r="E59" s="1225"/>
      <c r="F59" s="115">
        <v>17</v>
      </c>
      <c r="G59" s="115">
        <v>17</v>
      </c>
      <c r="H59" s="116">
        <v>18</v>
      </c>
    </row>
    <row r="60" spans="2:8" ht="45.75" customHeight="1">
      <c r="B60" s="114"/>
      <c r="C60" s="1223" t="s">
        <v>589</v>
      </c>
      <c r="D60" s="1224"/>
      <c r="E60" s="1225"/>
      <c r="F60" s="115">
        <v>10</v>
      </c>
      <c r="G60" s="115">
        <v>8</v>
      </c>
      <c r="H60" s="116">
        <v>10</v>
      </c>
    </row>
    <row r="61" spans="2:8" ht="45.75" customHeight="1">
      <c r="B61" s="114"/>
      <c r="C61" s="1223" t="s">
        <v>590</v>
      </c>
      <c r="D61" s="1224"/>
      <c r="E61" s="1225"/>
      <c r="F61" s="115">
        <v>8</v>
      </c>
      <c r="G61" s="115">
        <v>8</v>
      </c>
      <c r="H61" s="116">
        <v>8</v>
      </c>
    </row>
    <row r="62" spans="2:8" ht="45.75" customHeight="1" thickBot="1">
      <c r="B62" s="117"/>
      <c r="C62" s="1226"/>
      <c r="D62" s="1227"/>
      <c r="E62" s="1228"/>
      <c r="F62" s="118"/>
      <c r="G62" s="118"/>
      <c r="H62" s="119"/>
    </row>
    <row r="63" spans="2:8" ht="52.5" customHeight="1" thickBot="1">
      <c r="B63" s="120"/>
      <c r="C63" s="1229" t="s">
        <v>45</v>
      </c>
      <c r="D63" s="1229"/>
      <c r="E63" s="1230"/>
      <c r="F63" s="121">
        <v>651</v>
      </c>
      <c r="G63" s="121">
        <v>506</v>
      </c>
      <c r="H63" s="122">
        <v>237</v>
      </c>
    </row>
    <row r="64" spans="2:8" ht="15" customHeight="1"/>
    <row r="65" ht="0" hidden="1" customHeight="1"/>
    <row r="66" ht="0" hidden="1" customHeight="1"/>
  </sheetData>
  <sheetProtection algorithmName="SHA-512" hashValue="/dz7KJKDdpRUKzVRwR1WctitRnXmQWC4LIABRuZaxodrcrOOccL519em0Ie3T1KgFzCILlUfgZQx5CqK7QZjug==" saltValue="f4qGJ+h4okR9vvET9FbX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U18" zoomScaleNormal="100" zoomScaleSheetLayoutView="55" workbookViewId="0">
      <selection activeCell="CA19" sqref="CA19"/>
    </sheetView>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603</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600</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606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599</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553</v>
      </c>
      <c r="BQ50" s="1247"/>
      <c r="BR50" s="1247"/>
      <c r="BS50" s="1247"/>
      <c r="BT50" s="1247"/>
      <c r="BU50" s="1247"/>
      <c r="BV50" s="1247"/>
      <c r="BW50" s="1247"/>
      <c r="BX50" s="1247" t="s">
        <v>554</v>
      </c>
      <c r="BY50" s="1247"/>
      <c r="BZ50" s="1247"/>
      <c r="CA50" s="1247"/>
      <c r="CB50" s="1247"/>
      <c r="CC50" s="1247"/>
      <c r="CD50" s="1247"/>
      <c r="CE50" s="1247"/>
      <c r="CF50" s="1247" t="s">
        <v>555</v>
      </c>
      <c r="CG50" s="1247"/>
      <c r="CH50" s="1247"/>
      <c r="CI50" s="1247"/>
      <c r="CJ50" s="1247"/>
      <c r="CK50" s="1247"/>
      <c r="CL50" s="1247"/>
      <c r="CM50" s="1247"/>
      <c r="CN50" s="1247" t="s">
        <v>556</v>
      </c>
      <c r="CO50" s="1247"/>
      <c r="CP50" s="1247"/>
      <c r="CQ50" s="1247"/>
      <c r="CR50" s="1247"/>
      <c r="CS50" s="1247"/>
      <c r="CT50" s="1247"/>
      <c r="CU50" s="1247"/>
      <c r="CV50" s="1247" t="s">
        <v>557</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598</v>
      </c>
      <c r="AO51" s="1246"/>
      <c r="AP51" s="1246"/>
      <c r="AQ51" s="1246"/>
      <c r="AR51" s="1246"/>
      <c r="AS51" s="1246"/>
      <c r="AT51" s="1246"/>
      <c r="AU51" s="1246"/>
      <c r="AV51" s="1246"/>
      <c r="AW51" s="1246"/>
      <c r="AX51" s="1246"/>
      <c r="AY51" s="1246"/>
      <c r="AZ51" s="1246"/>
      <c r="BA51" s="1246"/>
      <c r="BB51" s="1246" t="s">
        <v>594</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89.8</v>
      </c>
      <c r="CO51" s="1245"/>
      <c r="CP51" s="1245"/>
      <c r="CQ51" s="1245"/>
      <c r="CR51" s="1245"/>
      <c r="CS51" s="1245"/>
      <c r="CT51" s="1245"/>
      <c r="CU51" s="1245"/>
      <c r="CV51" s="1287"/>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602</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60.1</v>
      </c>
      <c r="CO53" s="1245"/>
      <c r="CP53" s="1245"/>
      <c r="CQ53" s="1245"/>
      <c r="CR53" s="1245"/>
      <c r="CS53" s="1245"/>
      <c r="CT53" s="1245"/>
      <c r="CU53" s="1245"/>
      <c r="CV53" s="1287"/>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596</v>
      </c>
      <c r="AO55" s="1247"/>
      <c r="AP55" s="1247"/>
      <c r="AQ55" s="1247"/>
      <c r="AR55" s="1247"/>
      <c r="AS55" s="1247"/>
      <c r="AT55" s="1247"/>
      <c r="AU55" s="1247"/>
      <c r="AV55" s="1247"/>
      <c r="AW55" s="1247"/>
      <c r="AX55" s="1247"/>
      <c r="AY55" s="1247"/>
      <c r="AZ55" s="1247"/>
      <c r="BA55" s="1247"/>
      <c r="BB55" s="1246" t="s">
        <v>594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38.5</v>
      </c>
      <c r="CO55" s="1245"/>
      <c r="CP55" s="1245"/>
      <c r="CQ55" s="1245"/>
      <c r="CR55" s="1245"/>
      <c r="CS55" s="1245"/>
      <c r="CT55" s="1245"/>
      <c r="CU55" s="1245"/>
      <c r="CV55" s="1287"/>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602</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57.6</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601</v>
      </c>
    </row>
    <row r="64" spans="1:109" ht="13.5">
      <c r="B64" s="1238"/>
      <c r="G64" s="1275"/>
      <c r="I64" s="1277"/>
      <c r="J64" s="1277"/>
      <c r="K64" s="1277"/>
      <c r="L64" s="1277"/>
      <c r="M64" s="1277"/>
      <c r="N64" s="1276"/>
      <c r="AM64" s="1275"/>
      <c r="AN64" s="1275" t="s">
        <v>600</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607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599</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553</v>
      </c>
      <c r="BQ72" s="1247"/>
      <c r="BR72" s="1247"/>
      <c r="BS72" s="1247"/>
      <c r="BT72" s="1247"/>
      <c r="BU72" s="1247"/>
      <c r="BV72" s="1247"/>
      <c r="BW72" s="1247"/>
      <c r="BX72" s="1247" t="s">
        <v>554</v>
      </c>
      <c r="BY72" s="1247"/>
      <c r="BZ72" s="1247"/>
      <c r="CA72" s="1247"/>
      <c r="CB72" s="1247"/>
      <c r="CC72" s="1247"/>
      <c r="CD72" s="1247"/>
      <c r="CE72" s="1247"/>
      <c r="CF72" s="1247" t="s">
        <v>555</v>
      </c>
      <c r="CG72" s="1247"/>
      <c r="CH72" s="1247"/>
      <c r="CI72" s="1247"/>
      <c r="CJ72" s="1247"/>
      <c r="CK72" s="1247"/>
      <c r="CL72" s="1247"/>
      <c r="CM72" s="1247"/>
      <c r="CN72" s="1247" t="s">
        <v>556</v>
      </c>
      <c r="CO72" s="1247"/>
      <c r="CP72" s="1247"/>
      <c r="CQ72" s="1247"/>
      <c r="CR72" s="1247"/>
      <c r="CS72" s="1247"/>
      <c r="CT72" s="1247"/>
      <c r="CU72" s="1247"/>
      <c r="CV72" s="1247" t="s">
        <v>557</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598</v>
      </c>
      <c r="AO73" s="1246"/>
      <c r="AP73" s="1246"/>
      <c r="AQ73" s="1246"/>
      <c r="AR73" s="1246"/>
      <c r="AS73" s="1246"/>
      <c r="AT73" s="1246"/>
      <c r="AU73" s="1246"/>
      <c r="AV73" s="1246"/>
      <c r="AW73" s="1246"/>
      <c r="AX73" s="1246"/>
      <c r="AY73" s="1246"/>
      <c r="AZ73" s="1246"/>
      <c r="BA73" s="1246"/>
      <c r="BB73" s="1246" t="s">
        <v>595</v>
      </c>
      <c r="BC73" s="1246"/>
      <c r="BD73" s="1246"/>
      <c r="BE73" s="1246"/>
      <c r="BF73" s="1246"/>
      <c r="BG73" s="1246"/>
      <c r="BH73" s="1246"/>
      <c r="BI73" s="1246"/>
      <c r="BJ73" s="1246"/>
      <c r="BK73" s="1246"/>
      <c r="BL73" s="1246"/>
      <c r="BM73" s="1246"/>
      <c r="BN73" s="1246"/>
      <c r="BO73" s="1246"/>
      <c r="BP73" s="1245">
        <v>91.8</v>
      </c>
      <c r="BQ73" s="1245"/>
      <c r="BR73" s="1245"/>
      <c r="BS73" s="1245"/>
      <c r="BT73" s="1245"/>
      <c r="BU73" s="1245"/>
      <c r="BV73" s="1245"/>
      <c r="BW73" s="1245"/>
      <c r="BX73" s="1245">
        <v>86.1</v>
      </c>
      <c r="BY73" s="1245"/>
      <c r="BZ73" s="1245"/>
      <c r="CA73" s="1245"/>
      <c r="CB73" s="1245"/>
      <c r="CC73" s="1245"/>
      <c r="CD73" s="1245"/>
      <c r="CE73" s="1245"/>
      <c r="CF73" s="1245">
        <v>73.099999999999994</v>
      </c>
      <c r="CG73" s="1245"/>
      <c r="CH73" s="1245"/>
      <c r="CI73" s="1245"/>
      <c r="CJ73" s="1245"/>
      <c r="CK73" s="1245"/>
      <c r="CL73" s="1245"/>
      <c r="CM73" s="1245"/>
      <c r="CN73" s="1245">
        <v>89.8</v>
      </c>
      <c r="CO73" s="1245"/>
      <c r="CP73" s="1245"/>
      <c r="CQ73" s="1245"/>
      <c r="CR73" s="1245"/>
      <c r="CS73" s="1245"/>
      <c r="CT73" s="1245"/>
      <c r="CU73" s="1245"/>
      <c r="CV73" s="1245">
        <v>97.2</v>
      </c>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593</v>
      </c>
      <c r="BC75" s="1246"/>
      <c r="BD75" s="1246"/>
      <c r="BE75" s="1246"/>
      <c r="BF75" s="1246"/>
      <c r="BG75" s="1246"/>
      <c r="BH75" s="1246"/>
      <c r="BI75" s="1246"/>
      <c r="BJ75" s="1246"/>
      <c r="BK75" s="1246"/>
      <c r="BL75" s="1246"/>
      <c r="BM75" s="1246"/>
      <c r="BN75" s="1246"/>
      <c r="BO75" s="1246"/>
      <c r="BP75" s="1245">
        <v>15</v>
      </c>
      <c r="BQ75" s="1245"/>
      <c r="BR75" s="1245"/>
      <c r="BS75" s="1245"/>
      <c r="BT75" s="1245"/>
      <c r="BU75" s="1245"/>
      <c r="BV75" s="1245"/>
      <c r="BW75" s="1245"/>
      <c r="BX75" s="1245">
        <v>14.1</v>
      </c>
      <c r="BY75" s="1245"/>
      <c r="BZ75" s="1245"/>
      <c r="CA75" s="1245"/>
      <c r="CB75" s="1245"/>
      <c r="CC75" s="1245"/>
      <c r="CD75" s="1245"/>
      <c r="CE75" s="1245"/>
      <c r="CF75" s="1245">
        <v>12.7</v>
      </c>
      <c r="CG75" s="1245"/>
      <c r="CH75" s="1245"/>
      <c r="CI75" s="1245"/>
      <c r="CJ75" s="1245"/>
      <c r="CK75" s="1245"/>
      <c r="CL75" s="1245"/>
      <c r="CM75" s="1245"/>
      <c r="CN75" s="1245">
        <v>12.4</v>
      </c>
      <c r="CO75" s="1245"/>
      <c r="CP75" s="1245"/>
      <c r="CQ75" s="1245"/>
      <c r="CR75" s="1245"/>
      <c r="CS75" s="1245"/>
      <c r="CT75" s="1245"/>
      <c r="CU75" s="1245"/>
      <c r="CV75" s="1245">
        <v>12.2</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597</v>
      </c>
      <c r="AO77" s="1247"/>
      <c r="AP77" s="1247"/>
      <c r="AQ77" s="1247"/>
      <c r="AR77" s="1247"/>
      <c r="AS77" s="1247"/>
      <c r="AT77" s="1247"/>
      <c r="AU77" s="1247"/>
      <c r="AV77" s="1247"/>
      <c r="AW77" s="1247"/>
      <c r="AX77" s="1247"/>
      <c r="AY77" s="1247"/>
      <c r="AZ77" s="1247"/>
      <c r="BA77" s="1247"/>
      <c r="BB77" s="1246" t="s">
        <v>595</v>
      </c>
      <c r="BC77" s="1246"/>
      <c r="BD77" s="1246"/>
      <c r="BE77" s="1246"/>
      <c r="BF77" s="1246"/>
      <c r="BG77" s="1246"/>
      <c r="BH77" s="1246"/>
      <c r="BI77" s="1246"/>
      <c r="BJ77" s="1246"/>
      <c r="BK77" s="1246"/>
      <c r="BL77" s="1246"/>
      <c r="BM77" s="1246"/>
      <c r="BN77" s="1246"/>
      <c r="BO77" s="1246"/>
      <c r="BP77" s="1245">
        <v>54.6</v>
      </c>
      <c r="BQ77" s="1245"/>
      <c r="BR77" s="1245"/>
      <c r="BS77" s="1245"/>
      <c r="BT77" s="1245"/>
      <c r="BU77" s="1245"/>
      <c r="BV77" s="1245"/>
      <c r="BW77" s="1245"/>
      <c r="BX77" s="1245">
        <v>48.7</v>
      </c>
      <c r="BY77" s="1245"/>
      <c r="BZ77" s="1245"/>
      <c r="CA77" s="1245"/>
      <c r="CB77" s="1245"/>
      <c r="CC77" s="1245"/>
      <c r="CD77" s="1245"/>
      <c r="CE77" s="1245"/>
      <c r="CF77" s="1245">
        <v>20.2</v>
      </c>
      <c r="CG77" s="1245"/>
      <c r="CH77" s="1245"/>
      <c r="CI77" s="1245"/>
      <c r="CJ77" s="1245"/>
      <c r="CK77" s="1245"/>
      <c r="CL77" s="1245"/>
      <c r="CM77" s="1245"/>
      <c r="CN77" s="1245">
        <v>38.5</v>
      </c>
      <c r="CO77" s="1245"/>
      <c r="CP77" s="1245"/>
      <c r="CQ77" s="1245"/>
      <c r="CR77" s="1245"/>
      <c r="CS77" s="1245"/>
      <c r="CT77" s="1245"/>
      <c r="CU77" s="1245"/>
      <c r="CV77" s="1245">
        <v>32.799999999999997</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593</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10.4</v>
      </c>
      <c r="BY79" s="1245"/>
      <c r="BZ79" s="1245"/>
      <c r="CA79" s="1245"/>
      <c r="CB79" s="1245"/>
      <c r="CC79" s="1245"/>
      <c r="CD79" s="1245"/>
      <c r="CE79" s="1245"/>
      <c r="CF79" s="1245">
        <v>9.3000000000000007</v>
      </c>
      <c r="CG79" s="1245"/>
      <c r="CH79" s="1245"/>
      <c r="CI79" s="1245"/>
      <c r="CJ79" s="1245"/>
      <c r="CK79" s="1245"/>
      <c r="CL79" s="1245"/>
      <c r="CM79" s="1245"/>
      <c r="CN79" s="1245">
        <v>9.1999999999999993</v>
      </c>
      <c r="CO79" s="1245"/>
      <c r="CP79" s="1245"/>
      <c r="CQ79" s="1245"/>
      <c r="CR79" s="1245"/>
      <c r="CS79" s="1245"/>
      <c r="CT79" s="1245"/>
      <c r="CU79" s="1245"/>
      <c r="CV79" s="1245">
        <v>9.1</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rN1YT7lzXKvti9+kBdx6z0xn7tiD/IExawASRE2J4MAcmBXRtDt79K0qrMQhduPO5bEVGRYPRdzImdbrnOOow==" saltValue="Ff06iND8e2cGaJF+GLeJbg=="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50" zoomScaleNormal="5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e2H6j27iTm/dq093FrJPJekLbO3sKHtMS7T1Sm2R8Z9xy5hOY6RzYWHdojXJGxDbJ6NOotfHURvcVTEXJD/Gg==" saltValue="80PldkzTPT+W6kDho4Kg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50" zoomScaleNormal="5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dS4LSVLrn4SfJvM9hIcYNA2D+gElI6wyyxcfFDveZ1OnKPPMNVDLstxtuW4uOAKlaJe07JiPIVXGGtibnLPwA==" saltValue="YCYSuqAwup9cJx4zrGqe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42172</v>
      </c>
      <c r="E3" s="141"/>
      <c r="F3" s="142">
        <v>74444</v>
      </c>
      <c r="G3" s="143"/>
      <c r="H3" s="144"/>
    </row>
    <row r="4" spans="1:8">
      <c r="A4" s="145"/>
      <c r="B4" s="146"/>
      <c r="C4" s="147"/>
      <c r="D4" s="148">
        <v>21623</v>
      </c>
      <c r="E4" s="149"/>
      <c r="F4" s="150">
        <v>34175</v>
      </c>
      <c r="G4" s="151"/>
      <c r="H4" s="152"/>
    </row>
    <row r="5" spans="1:8">
      <c r="A5" s="133" t="s">
        <v>545</v>
      </c>
      <c r="B5" s="138"/>
      <c r="C5" s="139"/>
      <c r="D5" s="140">
        <v>59845</v>
      </c>
      <c r="E5" s="141"/>
      <c r="F5" s="142">
        <v>85205</v>
      </c>
      <c r="G5" s="143"/>
      <c r="H5" s="144"/>
    </row>
    <row r="6" spans="1:8">
      <c r="A6" s="145"/>
      <c r="B6" s="146"/>
      <c r="C6" s="147"/>
      <c r="D6" s="148">
        <v>23804</v>
      </c>
      <c r="E6" s="149"/>
      <c r="F6" s="150">
        <v>38847</v>
      </c>
      <c r="G6" s="151"/>
      <c r="H6" s="152"/>
    </row>
    <row r="7" spans="1:8">
      <c r="A7" s="133" t="s">
        <v>546</v>
      </c>
      <c r="B7" s="138"/>
      <c r="C7" s="139"/>
      <c r="D7" s="140">
        <v>66011</v>
      </c>
      <c r="E7" s="141"/>
      <c r="F7" s="142">
        <v>106092</v>
      </c>
      <c r="G7" s="143"/>
      <c r="H7" s="144"/>
    </row>
    <row r="8" spans="1:8">
      <c r="A8" s="145"/>
      <c r="B8" s="146"/>
      <c r="C8" s="147"/>
      <c r="D8" s="148">
        <v>20398</v>
      </c>
      <c r="E8" s="149"/>
      <c r="F8" s="150">
        <v>44299</v>
      </c>
      <c r="G8" s="151"/>
      <c r="H8" s="152"/>
    </row>
    <row r="9" spans="1:8">
      <c r="A9" s="133" t="s">
        <v>547</v>
      </c>
      <c r="B9" s="138"/>
      <c r="C9" s="139"/>
      <c r="D9" s="140">
        <v>71571</v>
      </c>
      <c r="E9" s="141"/>
      <c r="F9" s="142">
        <v>78903</v>
      </c>
      <c r="G9" s="143"/>
      <c r="H9" s="144"/>
    </row>
    <row r="10" spans="1:8">
      <c r="A10" s="145"/>
      <c r="B10" s="146"/>
      <c r="C10" s="147"/>
      <c r="D10" s="148">
        <v>8261</v>
      </c>
      <c r="E10" s="149"/>
      <c r="F10" s="150">
        <v>49201</v>
      </c>
      <c r="G10" s="151"/>
      <c r="H10" s="152"/>
    </row>
    <row r="11" spans="1:8">
      <c r="A11" s="133" t="s">
        <v>548</v>
      </c>
      <c r="B11" s="138"/>
      <c r="C11" s="139"/>
      <c r="D11" s="140">
        <v>120389</v>
      </c>
      <c r="E11" s="141"/>
      <c r="F11" s="142">
        <v>82993</v>
      </c>
      <c r="G11" s="143"/>
      <c r="H11" s="144"/>
    </row>
    <row r="12" spans="1:8">
      <c r="A12" s="145"/>
      <c r="B12" s="146"/>
      <c r="C12" s="153"/>
      <c r="D12" s="148">
        <v>15574</v>
      </c>
      <c r="E12" s="149"/>
      <c r="F12" s="150">
        <v>46787</v>
      </c>
      <c r="G12" s="151"/>
      <c r="H12" s="152"/>
    </row>
    <row r="13" spans="1:8">
      <c r="A13" s="133"/>
      <c r="B13" s="138"/>
      <c r="C13" s="154"/>
      <c r="D13" s="155">
        <v>71998</v>
      </c>
      <c r="E13" s="156"/>
      <c r="F13" s="157">
        <v>85527</v>
      </c>
      <c r="G13" s="158"/>
      <c r="H13" s="144"/>
    </row>
    <row r="14" spans="1:8">
      <c r="A14" s="145"/>
      <c r="B14" s="146"/>
      <c r="C14" s="147"/>
      <c r="D14" s="148">
        <v>17932</v>
      </c>
      <c r="E14" s="149"/>
      <c r="F14" s="150">
        <v>42662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5.89</v>
      </c>
      <c r="C19" s="159">
        <f>ROUND(VALUE(SUBSTITUTE(実質収支比率等に係る経年分析!G$48,"▲","-")),2)</f>
        <v>7.85</v>
      </c>
      <c r="D19" s="159">
        <f>ROUND(VALUE(SUBSTITUTE(実質収支比率等に係る経年分析!H$48,"▲","-")),2)</f>
        <v>8.27</v>
      </c>
      <c r="E19" s="159">
        <f>ROUND(VALUE(SUBSTITUTE(実質収支比率等に係る経年分析!I$48,"▲","-")),2)</f>
        <v>6.74</v>
      </c>
      <c r="F19" s="159">
        <f>ROUND(VALUE(SUBSTITUTE(実質収支比率等に係る経年分析!J$48,"▲","-")),2)</f>
        <v>9.51</v>
      </c>
    </row>
    <row r="20" spans="1:11">
      <c r="A20" s="159" t="s">
        <v>49</v>
      </c>
      <c r="B20" s="159">
        <f>ROUND(VALUE(SUBSTITUTE(実質収支比率等に係る経年分析!F$47,"▲","-")),2)</f>
        <v>11.46</v>
      </c>
      <c r="C20" s="159">
        <f>ROUND(VALUE(SUBSTITUTE(実質収支比率等に係る経年分析!G$47,"▲","-")),2)</f>
        <v>7.53</v>
      </c>
      <c r="D20" s="159">
        <f>ROUND(VALUE(SUBSTITUTE(実質収支比率等に係る経年分析!H$47,"▲","-")),2)</f>
        <v>9.52</v>
      </c>
      <c r="E20" s="159">
        <f>ROUND(VALUE(SUBSTITUTE(実質収支比率等に係る経年分析!I$47,"▲","-")),2)</f>
        <v>8.19</v>
      </c>
      <c r="F20" s="159">
        <f>ROUND(VALUE(SUBSTITUTE(実質収支比率等に係る経年分析!J$47,"▲","-")),2)</f>
        <v>3.19</v>
      </c>
    </row>
    <row r="21" spans="1:11">
      <c r="A21" s="159" t="s">
        <v>50</v>
      </c>
      <c r="B21" s="159">
        <f>IF(ISNUMBER(VALUE(SUBSTITUTE(実質収支比率等に係る経年分析!F$49,"▲","-"))),ROUND(VALUE(SUBSTITUTE(実質収支比率等に係る経年分析!F$49,"▲","-")),2),NA())</f>
        <v>-7.06</v>
      </c>
      <c r="C21" s="159">
        <f>IF(ISNUMBER(VALUE(SUBSTITUTE(実質収支比率等に係る経年分析!G$49,"▲","-"))),ROUND(VALUE(SUBSTITUTE(実質収支比率等に係る経年分析!G$49,"▲","-")),2),NA())</f>
        <v>-3.74</v>
      </c>
      <c r="D21" s="159">
        <f>IF(ISNUMBER(VALUE(SUBSTITUTE(実質収支比率等に係る経年分析!H$49,"▲","-"))),ROUND(VALUE(SUBSTITUTE(実質収支比率等に係る経年分析!H$49,"▲","-")),2),NA())</f>
        <v>-0.43</v>
      </c>
      <c r="E21" s="159">
        <f>IF(ISNUMBER(VALUE(SUBSTITUTE(実質収支比率等に係る経年分析!I$49,"▲","-"))),ROUND(VALUE(SUBSTITUTE(実質収支比率等に係る経年分析!I$49,"▲","-")),2),NA())</f>
        <v>-6.85</v>
      </c>
      <c r="F21" s="159">
        <f>IF(ISNUMBER(VALUE(SUBSTITUTE(実質収支比率等に係る経年分析!J$49,"▲","-"))),ROUND(VALUE(SUBSTITUTE(実質収支比率等に係る経年分析!J$49,"▲","-")),2),NA())</f>
        <v>-5.26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1.1100000000000001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1.1499999999999999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1.1599999999999999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16.399999999999999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17.63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680</v>
      </c>
      <c r="E42" s="161"/>
      <c r="F42" s="161"/>
      <c r="G42" s="161">
        <f>'実質公債費比率（分子）の構造'!L$52</f>
        <v>700</v>
      </c>
      <c r="H42" s="161"/>
      <c r="I42" s="161"/>
      <c r="J42" s="161">
        <f>'実質公債費比率（分子）の構造'!M$52</f>
        <v>652</v>
      </c>
      <c r="K42" s="161"/>
      <c r="L42" s="161"/>
      <c r="M42" s="161">
        <f>'実質公債費比率（分子）の構造'!N$52</f>
        <v>669</v>
      </c>
      <c r="N42" s="161"/>
      <c r="O42" s="161"/>
      <c r="P42" s="161">
        <f>'実質公債費比率（分子）の構造'!O$52</f>
        <v>588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81</v>
      </c>
      <c r="C45" s="161"/>
      <c r="D45" s="161"/>
      <c r="E45" s="161">
        <f>'実質公債費比率（分子）の構造'!L$49</f>
        <v>72</v>
      </c>
      <c r="F45" s="161"/>
      <c r="G45" s="161"/>
      <c r="H45" s="161">
        <f>'実質公債費比率（分子）の構造'!M$49</f>
        <v>49</v>
      </c>
      <c r="I45" s="161"/>
      <c r="J45" s="161"/>
      <c r="K45" s="161">
        <f>'実質公債費比率（分子）の構造'!N$49</f>
        <v>37</v>
      </c>
      <c r="L45" s="161"/>
      <c r="M45" s="161"/>
      <c r="N45" s="161">
        <f>'実質公債費比率（分子）の構造'!O$49</f>
        <v>46</v>
      </c>
      <c r="O45" s="161"/>
      <c r="P45" s="161"/>
    </row>
    <row r="46" spans="1:16">
      <c r="A46" s="161" t="s">
        <v>61</v>
      </c>
      <c r="B46" s="161">
        <f>'実質公債費比率（分子）の構造'!K$48</f>
        <v>298</v>
      </c>
      <c r="C46" s="161"/>
      <c r="D46" s="161"/>
      <c r="E46" s="161">
        <f>'実質公債費比率（分子）の構造'!L$48</f>
        <v>311</v>
      </c>
      <c r="F46" s="161"/>
      <c r="G46" s="161"/>
      <c r="H46" s="161">
        <f>'実質公債費比率（分子）の構造'!M$48</f>
        <v>312</v>
      </c>
      <c r="I46" s="161"/>
      <c r="J46" s="161"/>
      <c r="K46" s="161">
        <f>'実質公債費比率（分子）の構造'!N$48</f>
        <v>336</v>
      </c>
      <c r="L46" s="161"/>
      <c r="M46" s="161"/>
      <c r="N46" s="161">
        <f>'実質公債費比率（分子）の構造'!O$48</f>
        <v>368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749</v>
      </c>
      <c r="C49" s="161"/>
      <c r="D49" s="161"/>
      <c r="E49" s="161">
        <f>'実質公債費比率（分子）の構造'!L$45</f>
        <v>757</v>
      </c>
      <c r="F49" s="161"/>
      <c r="G49" s="161"/>
      <c r="H49" s="161">
        <f>'実質公債費比率（分子）の構造'!M$45</f>
        <v>685</v>
      </c>
      <c r="I49" s="161"/>
      <c r="J49" s="161"/>
      <c r="K49" s="161">
        <f>'実質公債費比率（分子）の構造'!N$45</f>
        <v>708</v>
      </c>
      <c r="L49" s="161"/>
      <c r="M49" s="161"/>
      <c r="N49" s="161">
        <f>'実質公債費比率（分子）の構造'!O$45</f>
        <v>606</v>
      </c>
      <c r="O49" s="161"/>
      <c r="P49" s="161"/>
    </row>
    <row r="50" spans="1:16">
      <c r="A50" s="161" t="s">
        <v>65</v>
      </c>
      <c r="B50" s="161" t="e">
        <f>NA()</f>
        <v>#N/A</v>
      </c>
      <c r="C50" s="161">
        <f>IF(ISNUMBER('実質公債費比率（分子）の構造'!K$53),'実質公債費比率（分子）の構造'!K$53,NA())</f>
        <v>448</v>
      </c>
      <c r="D50" s="161" t="e">
        <f>NA()</f>
        <v>#N/A</v>
      </c>
      <c r="E50" s="161" t="e">
        <f>NA()</f>
        <v>#N/A</v>
      </c>
      <c r="F50" s="161">
        <f>IF(ISNUMBER('実質公債費比率（分子）の構造'!L$53),'実質公債費比率（分子）の構造'!L$53,NA())</f>
        <v>440</v>
      </c>
      <c r="G50" s="161" t="e">
        <f>NA()</f>
        <v>#N/A</v>
      </c>
      <c r="H50" s="161" t="e">
        <f>NA()</f>
        <v>#N/A</v>
      </c>
      <c r="I50" s="161">
        <f>IF(ISNUMBER('実質公債費比率（分子）の構造'!M$53),'実質公債費比率（分子）の構造'!M$53,NA())</f>
        <v>394</v>
      </c>
      <c r="J50" s="161" t="e">
        <f>NA()</f>
        <v>#N/A</v>
      </c>
      <c r="K50" s="161" t="e">
        <f>NA()</f>
        <v>#N/A</v>
      </c>
      <c r="L50" s="161">
        <f>IF(ISNUMBER('実質公債費比率（分子）の構造'!N$53),'実質公債費比率（分子）の構造'!N$53,NA())</f>
        <v>412</v>
      </c>
      <c r="M50" s="161" t="e">
        <f>NA()</f>
        <v>#N/A</v>
      </c>
      <c r="N50" s="161" t="e">
        <f>NA()</f>
        <v>#N/A</v>
      </c>
      <c r="O50" s="161">
        <f>IF(ISNUMBER('実質公債費比率（分子）の構造'!O$53),'実質公債費比率（分子）の構造'!O$53,NA())</f>
        <v>432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7927</v>
      </c>
      <c r="E56" s="160"/>
      <c r="F56" s="160"/>
      <c r="G56" s="160">
        <f>'将来負担比率（分子）の構造'!J$52</f>
        <v>7789</v>
      </c>
      <c r="H56" s="160"/>
      <c r="I56" s="160"/>
      <c r="J56" s="160">
        <f>'将来負担比率（分子）の構造'!K$52</f>
        <v>7762</v>
      </c>
      <c r="K56" s="160"/>
      <c r="L56" s="160"/>
      <c r="M56" s="160">
        <f>'将来負担比率（分子）の構造'!L$52</f>
        <v>7051</v>
      </c>
      <c r="N56" s="160"/>
      <c r="O56" s="160"/>
      <c r="P56" s="160">
        <f>'将来負担比率（分子）の構造'!M$52</f>
        <v>7543</v>
      </c>
    </row>
    <row r="57" spans="1:16">
      <c r="A57" s="160" t="s">
        <v>36</v>
      </c>
      <c r="B57" s="160"/>
      <c r="C57" s="160"/>
      <c r="D57" s="160">
        <f>'将来負担比率（分子）の構造'!I$51</f>
        <v>185</v>
      </c>
      <c r="E57" s="160"/>
      <c r="F57" s="160"/>
      <c r="G57" s="160">
        <f>'将来負担比率（分子）の構造'!J$51</f>
        <v>167</v>
      </c>
      <c r="H57" s="160"/>
      <c r="I57" s="160"/>
      <c r="J57" s="160">
        <f>'将来負担比率（分子）の構造'!K$51</f>
        <v>148</v>
      </c>
      <c r="K57" s="160"/>
      <c r="L57" s="160"/>
      <c r="M57" s="160">
        <f>'将来負担比率（分子）の構造'!L$51</f>
        <v>129</v>
      </c>
      <c r="N57" s="160"/>
      <c r="O57" s="160"/>
      <c r="P57" s="160">
        <f>'将来負担比率（分子）の構造'!M$51</f>
        <v>107</v>
      </c>
    </row>
    <row r="58" spans="1:16">
      <c r="A58" s="160" t="s">
        <v>35</v>
      </c>
      <c r="B58" s="160"/>
      <c r="C58" s="160"/>
      <c r="D58" s="160">
        <f>'将来負担比率（分子）の構造'!I$50</f>
        <v>1142</v>
      </c>
      <c r="E58" s="160"/>
      <c r="F58" s="160"/>
      <c r="G58" s="160">
        <f>'将来負担比率（分子）の構造'!J$50</f>
        <v>755</v>
      </c>
      <c r="H58" s="160"/>
      <c r="I58" s="160"/>
      <c r="J58" s="160">
        <f>'将来負担比率（分子）の構造'!K$50</f>
        <v>704</v>
      </c>
      <c r="K58" s="160"/>
      <c r="L58" s="160"/>
      <c r="M58" s="160">
        <f>'将来負担比率（分子）の構造'!L$50</f>
        <v>623</v>
      </c>
      <c r="N58" s="160"/>
      <c r="O58" s="160"/>
      <c r="P58" s="160">
        <f>'将来負担比率（分子）の構造'!M$50</f>
        <v>448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159</v>
      </c>
      <c r="C61" s="160"/>
      <c r="D61" s="160"/>
      <c r="E61" s="160">
        <f>'将来負担比率（分子）の構造'!J$46</f>
        <v>430</v>
      </c>
      <c r="F61" s="160"/>
      <c r="G61" s="160"/>
      <c r="H61" s="160">
        <f>'将来負担比率（分子）の構造'!K$46</f>
        <v>531</v>
      </c>
      <c r="I61" s="160"/>
      <c r="J61" s="160"/>
      <c r="K61" s="160">
        <f>'将来負担比率（分子）の構造'!L$46</f>
        <v>294</v>
      </c>
      <c r="L61" s="160"/>
      <c r="M61" s="160"/>
      <c r="N61" s="160">
        <f>'将来負担比率（分子）の構造'!M$46</f>
        <v>462</v>
      </c>
      <c r="O61" s="160"/>
      <c r="P61" s="160"/>
    </row>
    <row r="62" spans="1:16">
      <c r="A62" s="160" t="s">
        <v>29</v>
      </c>
      <c r="B62" s="160">
        <f>'将来負担比率（分子）の構造'!I$45</f>
        <v>572</v>
      </c>
      <c r="C62" s="160"/>
      <c r="D62" s="160"/>
      <c r="E62" s="160">
        <f>'将来負担比率（分子）の構造'!J$45</f>
        <v>486</v>
      </c>
      <c r="F62" s="160"/>
      <c r="G62" s="160"/>
      <c r="H62" s="160">
        <f>'将来負担比率（分子）の構造'!K$45</f>
        <v>419</v>
      </c>
      <c r="I62" s="160"/>
      <c r="J62" s="160"/>
      <c r="K62" s="160">
        <f>'将来負担比率（分子）の構造'!L$45</f>
        <v>448</v>
      </c>
      <c r="L62" s="160"/>
      <c r="M62" s="160"/>
      <c r="N62" s="160">
        <f>'将来負担比率（分子）の構造'!M$45</f>
        <v>320</v>
      </c>
      <c r="O62" s="160"/>
      <c r="P62" s="160"/>
    </row>
    <row r="63" spans="1:16">
      <c r="A63" s="160" t="s">
        <v>28</v>
      </c>
      <c r="B63" s="160">
        <f>'将来負担比率（分子）の構造'!I$44</f>
        <v>249</v>
      </c>
      <c r="C63" s="160"/>
      <c r="D63" s="160"/>
      <c r="E63" s="160">
        <f>'将来負担比率（分子）の構造'!J$44</f>
        <v>218</v>
      </c>
      <c r="F63" s="160"/>
      <c r="G63" s="160"/>
      <c r="H63" s="160">
        <f>'将来負担比率（分子）の構造'!K$44</f>
        <v>233</v>
      </c>
      <c r="I63" s="160"/>
      <c r="J63" s="160"/>
      <c r="K63" s="160">
        <f>'将来負担比率（分子）の構造'!L$44</f>
        <v>269</v>
      </c>
      <c r="L63" s="160"/>
      <c r="M63" s="160"/>
      <c r="N63" s="160">
        <f>'将来負担比率（分子）の構造'!M$44</f>
        <v>267</v>
      </c>
      <c r="O63" s="160"/>
      <c r="P63" s="160"/>
    </row>
    <row r="64" spans="1:16">
      <c r="A64" s="160" t="s">
        <v>27</v>
      </c>
      <c r="B64" s="160">
        <f>'将来負担比率（分子）の構造'!I$43</f>
        <v>4685</v>
      </c>
      <c r="C64" s="160"/>
      <c r="D64" s="160"/>
      <c r="E64" s="160">
        <f>'将来負担比率（分子）の構造'!J$43</f>
        <v>4149</v>
      </c>
      <c r="F64" s="160"/>
      <c r="G64" s="160"/>
      <c r="H64" s="160">
        <f>'将来負担比率（分子）の構造'!K$43</f>
        <v>3751</v>
      </c>
      <c r="I64" s="160"/>
      <c r="J64" s="160"/>
      <c r="K64" s="160">
        <f>'将来負担比率（分子）の構造'!L$43</f>
        <v>3657</v>
      </c>
      <c r="L64" s="160"/>
      <c r="M64" s="160"/>
      <c r="N64" s="160">
        <f>'将来負担比率（分子）の構造'!M$43</f>
        <v>3637</v>
      </c>
      <c r="O64" s="160"/>
      <c r="P64" s="160"/>
    </row>
    <row r="65" spans="1:16">
      <c r="A65" s="160" t="s">
        <v>26</v>
      </c>
      <c r="B65" s="160">
        <f>'将来負担比率（分子）の構造'!I$42</f>
        <v>700</v>
      </c>
      <c r="C65" s="160"/>
      <c r="D65" s="160"/>
      <c r="E65" s="160">
        <f>'将来負担比率（分子）の構造'!J$42</f>
        <v>386</v>
      </c>
      <c r="F65" s="160"/>
      <c r="G65" s="160"/>
      <c r="H65" s="160">
        <f>'将来負担比率（分子）の構造'!K$42</f>
        <v>367</v>
      </c>
      <c r="I65" s="160"/>
      <c r="J65" s="160"/>
      <c r="K65" s="160">
        <f>'将来負担比率（分子）の構造'!L$42</f>
        <v>367</v>
      </c>
      <c r="L65" s="160"/>
      <c r="M65" s="160"/>
      <c r="N65" s="160">
        <f>'将来負担比率（分子）の構造'!M$42</f>
        <v>422</v>
      </c>
      <c r="O65" s="160"/>
      <c r="P65" s="160"/>
    </row>
    <row r="66" spans="1:16">
      <c r="A66" s="160" t="s">
        <v>25</v>
      </c>
      <c r="B66" s="160">
        <f>'将来負担比率（分子）の構造'!I$41</f>
        <v>5998</v>
      </c>
      <c r="C66" s="160"/>
      <c r="D66" s="160"/>
      <c r="E66" s="160">
        <f>'将来負担比率（分子）の構造'!J$41</f>
        <v>5854</v>
      </c>
      <c r="F66" s="160"/>
      <c r="G66" s="160"/>
      <c r="H66" s="160">
        <f>'将来負担比率（分子）の構造'!K$41</f>
        <v>5810</v>
      </c>
      <c r="I66" s="160"/>
      <c r="J66" s="160"/>
      <c r="K66" s="160">
        <f>'将来負担比率（分子）の構造'!L$41</f>
        <v>5772</v>
      </c>
      <c r="L66" s="160"/>
      <c r="M66" s="160"/>
      <c r="N66" s="160">
        <f>'将来負担比率（分子）の構造'!M$41</f>
        <v>6254</v>
      </c>
      <c r="O66" s="160"/>
      <c r="P66" s="160"/>
    </row>
    <row r="67" spans="1:16">
      <c r="A67" s="160" t="s">
        <v>69</v>
      </c>
      <c r="B67" s="160" t="e">
        <f>NA()</f>
        <v>#N/A</v>
      </c>
      <c r="C67" s="160">
        <f>IF(ISNUMBER('将来負担比率（分子）の構造'!I$53), IF('将来負担比率（分子）の構造'!I$53 &lt; 0, 0, '将来負担比率（分子）の構造'!I$53), NA())</f>
        <v>3109</v>
      </c>
      <c r="D67" s="160" t="e">
        <f>NA()</f>
        <v>#N/A</v>
      </c>
      <c r="E67" s="160" t="e">
        <f>NA()</f>
        <v>#N/A</v>
      </c>
      <c r="F67" s="160">
        <f>IF(ISNUMBER('将来負担比率（分子）の構造'!J$53), IF('将来負担比率（分子）の構造'!J$53 &lt; 0, 0, '将来負担比率（分子）の構造'!J$53), NA())</f>
        <v>2814</v>
      </c>
      <c r="G67" s="160" t="e">
        <f>NA()</f>
        <v>#N/A</v>
      </c>
      <c r="H67" s="160" t="e">
        <f>NA()</f>
        <v>#N/A</v>
      </c>
      <c r="I67" s="160">
        <f>IF(ISNUMBER('将来負担比率（分子）の構造'!K$53), IF('将来負担比率（分子）の構造'!K$53 &lt; 0, 0, '将来負担比率（分子）の構造'!K$53), NA())</f>
        <v>2498</v>
      </c>
      <c r="J67" s="160" t="e">
        <f>NA()</f>
        <v>#N/A</v>
      </c>
      <c r="K67" s="160" t="e">
        <f>NA()</f>
        <v>#N/A</v>
      </c>
      <c r="L67" s="160">
        <f>IF(ISNUMBER('将来負担比率（分子）の構造'!L$53), IF('将来負担比率（分子）の構造'!L$53 &lt; 0, 0, '将来負担比率（分子）の構造'!L$53), NA())</f>
        <v>3004</v>
      </c>
      <c r="M67" s="160" t="e">
        <f>NA()</f>
        <v>#N/A</v>
      </c>
      <c r="N67" s="160" t="e">
        <f>NA()</f>
        <v>#N/A</v>
      </c>
      <c r="O67" s="160">
        <f>IF(ISNUMBER('将来負担比率（分子）の構造'!M$53), IF('将来負担比率（分子）の構造'!M$53 &lt; 0, 0, '将来負担比率（分子）の構造'!M$53), NA())</f>
        <v>3264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385</v>
      </c>
      <c r="C72" s="164">
        <f>基金残高に係る経年分析!G55</f>
        <v>327</v>
      </c>
      <c r="D72" s="164">
        <f>基金残高に係る経年分析!H55</f>
        <v>125</v>
      </c>
    </row>
    <row r="73" spans="1:16">
      <c r="A73" s="163" t="s">
        <v>72</v>
      </c>
      <c r="B73" s="164">
        <f>基金残高に係る経年分析!F56</f>
        <v>1</v>
      </c>
      <c r="C73" s="164">
        <f>基金残高に係る経年分析!G56</f>
        <v>1</v>
      </c>
      <c r="D73" s="164">
        <f>基金残高に係る経年分析!H56</f>
        <v>1</v>
      </c>
    </row>
    <row r="74" spans="1:16">
      <c r="A74" s="163" t="s">
        <v>73</v>
      </c>
      <c r="B74" s="164">
        <f>基金残高に係る経年分析!F57</f>
        <v>265</v>
      </c>
      <c r="C74" s="164">
        <f>基金残高に係る経年分析!G57</f>
        <v>178</v>
      </c>
      <c r="D74" s="164">
        <f>基金残高に係る経年分析!H57</f>
        <v>111</v>
      </c>
    </row>
  </sheetData>
  <sheetProtection algorithmName="SHA-512" hashValue="WkB+r3ItER2RKrtrLcdzOGGIwtJcIIwPWjqRV11k4Y/yUW4w+GA4Smx4Hp6woWHSGnzhtZo+HrLpfyexWAlUTg==" saltValue="Ep9pUa8sV1QzRwm9pGEc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2219344</v>
      </c>
      <c r="S5" s="611"/>
      <c r="T5" s="611"/>
      <c r="U5" s="611"/>
      <c r="V5" s="611"/>
      <c r="W5" s="611"/>
      <c r="X5" s="611"/>
      <c r="Y5" s="612"/>
      <c r="Z5" s="613">
        <v>30.5</v>
      </c>
      <c r="AA5" s="613"/>
      <c r="AB5" s="613"/>
      <c r="AC5" s="613"/>
      <c r="AD5" s="614">
        <v>2219344</v>
      </c>
      <c r="AE5" s="614"/>
      <c r="AF5" s="614"/>
      <c r="AG5" s="614"/>
      <c r="AH5" s="614"/>
      <c r="AI5" s="614"/>
      <c r="AJ5" s="614"/>
      <c r="AK5" s="614"/>
      <c r="AL5" s="615">
        <v>59.8</v>
      </c>
      <c r="AM5" s="616"/>
      <c r="AN5" s="616"/>
      <c r="AO5" s="617"/>
      <c r="AP5" s="607" t="s">
        <v>223</v>
      </c>
      <c r="AQ5" s="608"/>
      <c r="AR5" s="608"/>
      <c r="AS5" s="608"/>
      <c r="AT5" s="608"/>
      <c r="AU5" s="608"/>
      <c r="AV5" s="608"/>
      <c r="AW5" s="608"/>
      <c r="AX5" s="608"/>
      <c r="AY5" s="608"/>
      <c r="AZ5" s="608"/>
      <c r="BA5" s="608"/>
      <c r="BB5" s="608"/>
      <c r="BC5" s="608"/>
      <c r="BD5" s="608"/>
      <c r="BE5" s="608"/>
      <c r="BF5" s="609"/>
      <c r="BG5" s="621">
        <v>2219344</v>
      </c>
      <c r="BH5" s="622"/>
      <c r="BI5" s="622"/>
      <c r="BJ5" s="622"/>
      <c r="BK5" s="622"/>
      <c r="BL5" s="622"/>
      <c r="BM5" s="622"/>
      <c r="BN5" s="623"/>
      <c r="BO5" s="624">
        <v>100</v>
      </c>
      <c r="BP5" s="624"/>
      <c r="BQ5" s="624"/>
      <c r="BR5" s="624"/>
      <c r="BS5" s="625" t="s">
        <v>121</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86068</v>
      </c>
      <c r="S6" s="622"/>
      <c r="T6" s="622"/>
      <c r="U6" s="622"/>
      <c r="V6" s="622"/>
      <c r="W6" s="622"/>
      <c r="X6" s="622"/>
      <c r="Y6" s="623"/>
      <c r="Z6" s="624">
        <v>1.2</v>
      </c>
      <c r="AA6" s="624"/>
      <c r="AB6" s="624"/>
      <c r="AC6" s="624"/>
      <c r="AD6" s="625">
        <v>86068</v>
      </c>
      <c r="AE6" s="625"/>
      <c r="AF6" s="625"/>
      <c r="AG6" s="625"/>
      <c r="AH6" s="625"/>
      <c r="AI6" s="625"/>
      <c r="AJ6" s="625"/>
      <c r="AK6" s="625"/>
      <c r="AL6" s="626">
        <v>2.2999999999999998</v>
      </c>
      <c r="AM6" s="627"/>
      <c r="AN6" s="627"/>
      <c r="AO6" s="628"/>
      <c r="AP6" s="618" t="s">
        <v>228</v>
      </c>
      <c r="AQ6" s="619"/>
      <c r="AR6" s="619"/>
      <c r="AS6" s="619"/>
      <c r="AT6" s="619"/>
      <c r="AU6" s="619"/>
      <c r="AV6" s="619"/>
      <c r="AW6" s="619"/>
      <c r="AX6" s="619"/>
      <c r="AY6" s="619"/>
      <c r="AZ6" s="619"/>
      <c r="BA6" s="619"/>
      <c r="BB6" s="619"/>
      <c r="BC6" s="619"/>
      <c r="BD6" s="619"/>
      <c r="BE6" s="619"/>
      <c r="BF6" s="620"/>
      <c r="BG6" s="621">
        <v>2219344</v>
      </c>
      <c r="BH6" s="622"/>
      <c r="BI6" s="622"/>
      <c r="BJ6" s="622"/>
      <c r="BK6" s="622"/>
      <c r="BL6" s="622"/>
      <c r="BM6" s="622"/>
      <c r="BN6" s="623"/>
      <c r="BO6" s="624">
        <v>100</v>
      </c>
      <c r="BP6" s="624"/>
      <c r="BQ6" s="624"/>
      <c r="BR6" s="624"/>
      <c r="BS6" s="625" t="s">
        <v>229</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74179</v>
      </c>
      <c r="CS6" s="622"/>
      <c r="CT6" s="622"/>
      <c r="CU6" s="622"/>
      <c r="CV6" s="622"/>
      <c r="CW6" s="622"/>
      <c r="CX6" s="622"/>
      <c r="CY6" s="623"/>
      <c r="CZ6" s="615">
        <v>1.1000000000000001</v>
      </c>
      <c r="DA6" s="616"/>
      <c r="DB6" s="616"/>
      <c r="DC6" s="635"/>
      <c r="DD6" s="630" t="s">
        <v>121</v>
      </c>
      <c r="DE6" s="622"/>
      <c r="DF6" s="622"/>
      <c r="DG6" s="622"/>
      <c r="DH6" s="622"/>
      <c r="DI6" s="622"/>
      <c r="DJ6" s="622"/>
      <c r="DK6" s="622"/>
      <c r="DL6" s="622"/>
      <c r="DM6" s="622"/>
      <c r="DN6" s="622"/>
      <c r="DO6" s="622"/>
      <c r="DP6" s="623"/>
      <c r="DQ6" s="630">
        <v>74179</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4657</v>
      </c>
      <c r="S7" s="622"/>
      <c r="T7" s="622"/>
      <c r="U7" s="622"/>
      <c r="V7" s="622"/>
      <c r="W7" s="622"/>
      <c r="X7" s="622"/>
      <c r="Y7" s="623"/>
      <c r="Z7" s="624">
        <v>0.1</v>
      </c>
      <c r="AA7" s="624"/>
      <c r="AB7" s="624"/>
      <c r="AC7" s="624"/>
      <c r="AD7" s="625">
        <v>4657</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857298</v>
      </c>
      <c r="BH7" s="622"/>
      <c r="BI7" s="622"/>
      <c r="BJ7" s="622"/>
      <c r="BK7" s="622"/>
      <c r="BL7" s="622"/>
      <c r="BM7" s="622"/>
      <c r="BN7" s="623"/>
      <c r="BO7" s="624">
        <v>38.6</v>
      </c>
      <c r="BP7" s="624"/>
      <c r="BQ7" s="624"/>
      <c r="BR7" s="624"/>
      <c r="BS7" s="625" t="s">
        <v>229</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740304</v>
      </c>
      <c r="CS7" s="622"/>
      <c r="CT7" s="622"/>
      <c r="CU7" s="622"/>
      <c r="CV7" s="622"/>
      <c r="CW7" s="622"/>
      <c r="CX7" s="622"/>
      <c r="CY7" s="623"/>
      <c r="CZ7" s="624">
        <v>10.8</v>
      </c>
      <c r="DA7" s="624"/>
      <c r="DB7" s="624"/>
      <c r="DC7" s="624"/>
      <c r="DD7" s="630">
        <v>59603</v>
      </c>
      <c r="DE7" s="622"/>
      <c r="DF7" s="622"/>
      <c r="DG7" s="622"/>
      <c r="DH7" s="622"/>
      <c r="DI7" s="622"/>
      <c r="DJ7" s="622"/>
      <c r="DK7" s="622"/>
      <c r="DL7" s="622"/>
      <c r="DM7" s="622"/>
      <c r="DN7" s="622"/>
      <c r="DO7" s="622"/>
      <c r="DP7" s="623"/>
      <c r="DQ7" s="630">
        <v>654403</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9161</v>
      </c>
      <c r="S8" s="622"/>
      <c r="T8" s="622"/>
      <c r="U8" s="622"/>
      <c r="V8" s="622"/>
      <c r="W8" s="622"/>
      <c r="X8" s="622"/>
      <c r="Y8" s="623"/>
      <c r="Z8" s="624">
        <v>0.1</v>
      </c>
      <c r="AA8" s="624"/>
      <c r="AB8" s="624"/>
      <c r="AC8" s="624"/>
      <c r="AD8" s="625">
        <v>9161</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26209</v>
      </c>
      <c r="BH8" s="622"/>
      <c r="BI8" s="622"/>
      <c r="BJ8" s="622"/>
      <c r="BK8" s="622"/>
      <c r="BL8" s="622"/>
      <c r="BM8" s="622"/>
      <c r="BN8" s="623"/>
      <c r="BO8" s="624">
        <v>1.2</v>
      </c>
      <c r="BP8" s="624"/>
      <c r="BQ8" s="624"/>
      <c r="BR8" s="624"/>
      <c r="BS8" s="630" t="s">
        <v>121</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1904009</v>
      </c>
      <c r="CS8" s="622"/>
      <c r="CT8" s="622"/>
      <c r="CU8" s="622"/>
      <c r="CV8" s="622"/>
      <c r="CW8" s="622"/>
      <c r="CX8" s="622"/>
      <c r="CY8" s="623"/>
      <c r="CZ8" s="624">
        <v>27.9</v>
      </c>
      <c r="DA8" s="624"/>
      <c r="DB8" s="624"/>
      <c r="DC8" s="624"/>
      <c r="DD8" s="630" t="s">
        <v>229</v>
      </c>
      <c r="DE8" s="622"/>
      <c r="DF8" s="622"/>
      <c r="DG8" s="622"/>
      <c r="DH8" s="622"/>
      <c r="DI8" s="622"/>
      <c r="DJ8" s="622"/>
      <c r="DK8" s="622"/>
      <c r="DL8" s="622"/>
      <c r="DM8" s="622"/>
      <c r="DN8" s="622"/>
      <c r="DO8" s="622"/>
      <c r="DP8" s="623"/>
      <c r="DQ8" s="630">
        <v>1148248</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10713</v>
      </c>
      <c r="S9" s="622"/>
      <c r="T9" s="622"/>
      <c r="U9" s="622"/>
      <c r="V9" s="622"/>
      <c r="W9" s="622"/>
      <c r="X9" s="622"/>
      <c r="Y9" s="623"/>
      <c r="Z9" s="624">
        <v>0.1</v>
      </c>
      <c r="AA9" s="624"/>
      <c r="AB9" s="624"/>
      <c r="AC9" s="624"/>
      <c r="AD9" s="625">
        <v>10713</v>
      </c>
      <c r="AE9" s="625"/>
      <c r="AF9" s="625"/>
      <c r="AG9" s="625"/>
      <c r="AH9" s="625"/>
      <c r="AI9" s="625"/>
      <c r="AJ9" s="625"/>
      <c r="AK9" s="625"/>
      <c r="AL9" s="626">
        <v>0.3</v>
      </c>
      <c r="AM9" s="627"/>
      <c r="AN9" s="627"/>
      <c r="AO9" s="628"/>
      <c r="AP9" s="618" t="s">
        <v>238</v>
      </c>
      <c r="AQ9" s="619"/>
      <c r="AR9" s="619"/>
      <c r="AS9" s="619"/>
      <c r="AT9" s="619"/>
      <c r="AU9" s="619"/>
      <c r="AV9" s="619"/>
      <c r="AW9" s="619"/>
      <c r="AX9" s="619"/>
      <c r="AY9" s="619"/>
      <c r="AZ9" s="619"/>
      <c r="BA9" s="619"/>
      <c r="BB9" s="619"/>
      <c r="BC9" s="619"/>
      <c r="BD9" s="619"/>
      <c r="BE9" s="619"/>
      <c r="BF9" s="620"/>
      <c r="BG9" s="621">
        <v>677626</v>
      </c>
      <c r="BH9" s="622"/>
      <c r="BI9" s="622"/>
      <c r="BJ9" s="622"/>
      <c r="BK9" s="622"/>
      <c r="BL9" s="622"/>
      <c r="BM9" s="622"/>
      <c r="BN9" s="623"/>
      <c r="BO9" s="624">
        <v>30.5</v>
      </c>
      <c r="BP9" s="624"/>
      <c r="BQ9" s="624"/>
      <c r="BR9" s="624"/>
      <c r="BS9" s="630" t="s">
        <v>121</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333161</v>
      </c>
      <c r="CS9" s="622"/>
      <c r="CT9" s="622"/>
      <c r="CU9" s="622"/>
      <c r="CV9" s="622"/>
      <c r="CW9" s="622"/>
      <c r="CX9" s="622"/>
      <c r="CY9" s="623"/>
      <c r="CZ9" s="624">
        <v>4.9000000000000004</v>
      </c>
      <c r="DA9" s="624"/>
      <c r="DB9" s="624"/>
      <c r="DC9" s="624"/>
      <c r="DD9" s="630" t="s">
        <v>121</v>
      </c>
      <c r="DE9" s="622"/>
      <c r="DF9" s="622"/>
      <c r="DG9" s="622"/>
      <c r="DH9" s="622"/>
      <c r="DI9" s="622"/>
      <c r="DJ9" s="622"/>
      <c r="DK9" s="622"/>
      <c r="DL9" s="622"/>
      <c r="DM9" s="622"/>
      <c r="DN9" s="622"/>
      <c r="DO9" s="622"/>
      <c r="DP9" s="623"/>
      <c r="DQ9" s="630">
        <v>290989</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130</v>
      </c>
      <c r="AA10" s="624"/>
      <c r="AB10" s="624"/>
      <c r="AC10" s="624"/>
      <c r="AD10" s="625" t="s">
        <v>229</v>
      </c>
      <c r="AE10" s="625"/>
      <c r="AF10" s="625"/>
      <c r="AG10" s="625"/>
      <c r="AH10" s="625"/>
      <c r="AI10" s="625"/>
      <c r="AJ10" s="625"/>
      <c r="AK10" s="625"/>
      <c r="AL10" s="626" t="s">
        <v>229</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47800</v>
      </c>
      <c r="BH10" s="622"/>
      <c r="BI10" s="622"/>
      <c r="BJ10" s="622"/>
      <c r="BK10" s="622"/>
      <c r="BL10" s="622"/>
      <c r="BM10" s="622"/>
      <c r="BN10" s="623"/>
      <c r="BO10" s="624">
        <v>2.2000000000000002</v>
      </c>
      <c r="BP10" s="624"/>
      <c r="BQ10" s="624"/>
      <c r="BR10" s="624"/>
      <c r="BS10" s="630" t="s">
        <v>229</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5574</v>
      </c>
      <c r="CS10" s="622"/>
      <c r="CT10" s="622"/>
      <c r="CU10" s="622"/>
      <c r="CV10" s="622"/>
      <c r="CW10" s="622"/>
      <c r="CX10" s="622"/>
      <c r="CY10" s="623"/>
      <c r="CZ10" s="624">
        <v>0.1</v>
      </c>
      <c r="DA10" s="624"/>
      <c r="DB10" s="624"/>
      <c r="DC10" s="624"/>
      <c r="DD10" s="630" t="s">
        <v>229</v>
      </c>
      <c r="DE10" s="622"/>
      <c r="DF10" s="622"/>
      <c r="DG10" s="622"/>
      <c r="DH10" s="622"/>
      <c r="DI10" s="622"/>
      <c r="DJ10" s="622"/>
      <c r="DK10" s="622"/>
      <c r="DL10" s="622"/>
      <c r="DM10" s="622"/>
      <c r="DN10" s="622"/>
      <c r="DO10" s="622"/>
      <c r="DP10" s="623"/>
      <c r="DQ10" s="630">
        <v>5428</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121</v>
      </c>
      <c r="AE11" s="625"/>
      <c r="AF11" s="625"/>
      <c r="AG11" s="625"/>
      <c r="AH11" s="625"/>
      <c r="AI11" s="625"/>
      <c r="AJ11" s="625"/>
      <c r="AK11" s="625"/>
      <c r="AL11" s="626" t="s">
        <v>229</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105663</v>
      </c>
      <c r="BH11" s="622"/>
      <c r="BI11" s="622"/>
      <c r="BJ11" s="622"/>
      <c r="BK11" s="622"/>
      <c r="BL11" s="622"/>
      <c r="BM11" s="622"/>
      <c r="BN11" s="623"/>
      <c r="BO11" s="624">
        <v>4.8</v>
      </c>
      <c r="BP11" s="624"/>
      <c r="BQ11" s="624"/>
      <c r="BR11" s="624"/>
      <c r="BS11" s="630" t="s">
        <v>121</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232299</v>
      </c>
      <c r="CS11" s="622"/>
      <c r="CT11" s="622"/>
      <c r="CU11" s="622"/>
      <c r="CV11" s="622"/>
      <c r="CW11" s="622"/>
      <c r="CX11" s="622"/>
      <c r="CY11" s="623"/>
      <c r="CZ11" s="624">
        <v>3.4</v>
      </c>
      <c r="DA11" s="624"/>
      <c r="DB11" s="624"/>
      <c r="DC11" s="624"/>
      <c r="DD11" s="630">
        <v>130068</v>
      </c>
      <c r="DE11" s="622"/>
      <c r="DF11" s="622"/>
      <c r="DG11" s="622"/>
      <c r="DH11" s="622"/>
      <c r="DI11" s="622"/>
      <c r="DJ11" s="622"/>
      <c r="DK11" s="622"/>
      <c r="DL11" s="622"/>
      <c r="DM11" s="622"/>
      <c r="DN11" s="622"/>
      <c r="DO11" s="622"/>
      <c r="DP11" s="623"/>
      <c r="DQ11" s="630">
        <v>114457</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241308</v>
      </c>
      <c r="S12" s="622"/>
      <c r="T12" s="622"/>
      <c r="U12" s="622"/>
      <c r="V12" s="622"/>
      <c r="W12" s="622"/>
      <c r="X12" s="622"/>
      <c r="Y12" s="623"/>
      <c r="Z12" s="624">
        <v>3.3</v>
      </c>
      <c r="AA12" s="624"/>
      <c r="AB12" s="624"/>
      <c r="AC12" s="624"/>
      <c r="AD12" s="625">
        <v>241308</v>
      </c>
      <c r="AE12" s="625"/>
      <c r="AF12" s="625"/>
      <c r="AG12" s="625"/>
      <c r="AH12" s="625"/>
      <c r="AI12" s="625"/>
      <c r="AJ12" s="625"/>
      <c r="AK12" s="625"/>
      <c r="AL12" s="626">
        <v>6.5</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1238419</v>
      </c>
      <c r="BH12" s="622"/>
      <c r="BI12" s="622"/>
      <c r="BJ12" s="622"/>
      <c r="BK12" s="622"/>
      <c r="BL12" s="622"/>
      <c r="BM12" s="622"/>
      <c r="BN12" s="623"/>
      <c r="BO12" s="624">
        <v>55.8</v>
      </c>
      <c r="BP12" s="624"/>
      <c r="BQ12" s="624"/>
      <c r="BR12" s="624"/>
      <c r="BS12" s="630" t="s">
        <v>229</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75524</v>
      </c>
      <c r="CS12" s="622"/>
      <c r="CT12" s="622"/>
      <c r="CU12" s="622"/>
      <c r="CV12" s="622"/>
      <c r="CW12" s="622"/>
      <c r="CX12" s="622"/>
      <c r="CY12" s="623"/>
      <c r="CZ12" s="624">
        <v>1.1000000000000001</v>
      </c>
      <c r="DA12" s="624"/>
      <c r="DB12" s="624"/>
      <c r="DC12" s="624"/>
      <c r="DD12" s="630" t="s">
        <v>229</v>
      </c>
      <c r="DE12" s="622"/>
      <c r="DF12" s="622"/>
      <c r="DG12" s="622"/>
      <c r="DH12" s="622"/>
      <c r="DI12" s="622"/>
      <c r="DJ12" s="622"/>
      <c r="DK12" s="622"/>
      <c r="DL12" s="622"/>
      <c r="DM12" s="622"/>
      <c r="DN12" s="622"/>
      <c r="DO12" s="622"/>
      <c r="DP12" s="623"/>
      <c r="DQ12" s="630">
        <v>74652</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5107</v>
      </c>
      <c r="S13" s="622"/>
      <c r="T13" s="622"/>
      <c r="U13" s="622"/>
      <c r="V13" s="622"/>
      <c r="W13" s="622"/>
      <c r="X13" s="622"/>
      <c r="Y13" s="623"/>
      <c r="Z13" s="624">
        <v>0.1</v>
      </c>
      <c r="AA13" s="624"/>
      <c r="AB13" s="624"/>
      <c r="AC13" s="624"/>
      <c r="AD13" s="625">
        <v>5107</v>
      </c>
      <c r="AE13" s="625"/>
      <c r="AF13" s="625"/>
      <c r="AG13" s="625"/>
      <c r="AH13" s="625"/>
      <c r="AI13" s="625"/>
      <c r="AJ13" s="625"/>
      <c r="AK13" s="625"/>
      <c r="AL13" s="626">
        <v>0.1</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1238419</v>
      </c>
      <c r="BH13" s="622"/>
      <c r="BI13" s="622"/>
      <c r="BJ13" s="622"/>
      <c r="BK13" s="622"/>
      <c r="BL13" s="622"/>
      <c r="BM13" s="622"/>
      <c r="BN13" s="623"/>
      <c r="BO13" s="624">
        <v>55.8</v>
      </c>
      <c r="BP13" s="624"/>
      <c r="BQ13" s="624"/>
      <c r="BR13" s="624"/>
      <c r="BS13" s="630" t="s">
        <v>229</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1671485</v>
      </c>
      <c r="CS13" s="622"/>
      <c r="CT13" s="622"/>
      <c r="CU13" s="622"/>
      <c r="CV13" s="622"/>
      <c r="CW13" s="622"/>
      <c r="CX13" s="622"/>
      <c r="CY13" s="623"/>
      <c r="CZ13" s="624">
        <v>24.5</v>
      </c>
      <c r="DA13" s="624"/>
      <c r="DB13" s="624"/>
      <c r="DC13" s="624"/>
      <c r="DD13" s="630">
        <v>1241077</v>
      </c>
      <c r="DE13" s="622"/>
      <c r="DF13" s="622"/>
      <c r="DG13" s="622"/>
      <c r="DH13" s="622"/>
      <c r="DI13" s="622"/>
      <c r="DJ13" s="622"/>
      <c r="DK13" s="622"/>
      <c r="DL13" s="622"/>
      <c r="DM13" s="622"/>
      <c r="DN13" s="622"/>
      <c r="DO13" s="622"/>
      <c r="DP13" s="623"/>
      <c r="DQ13" s="630">
        <v>515285</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229</v>
      </c>
      <c r="S14" s="622"/>
      <c r="T14" s="622"/>
      <c r="U14" s="622"/>
      <c r="V14" s="622"/>
      <c r="W14" s="622"/>
      <c r="X14" s="622"/>
      <c r="Y14" s="623"/>
      <c r="Z14" s="624" t="s">
        <v>229</v>
      </c>
      <c r="AA14" s="624"/>
      <c r="AB14" s="624"/>
      <c r="AC14" s="624"/>
      <c r="AD14" s="625" t="s">
        <v>121</v>
      </c>
      <c r="AE14" s="625"/>
      <c r="AF14" s="625"/>
      <c r="AG14" s="625"/>
      <c r="AH14" s="625"/>
      <c r="AI14" s="625"/>
      <c r="AJ14" s="625"/>
      <c r="AK14" s="625"/>
      <c r="AL14" s="626" t="s">
        <v>121</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41639</v>
      </c>
      <c r="BH14" s="622"/>
      <c r="BI14" s="622"/>
      <c r="BJ14" s="622"/>
      <c r="BK14" s="622"/>
      <c r="BL14" s="622"/>
      <c r="BM14" s="622"/>
      <c r="BN14" s="623"/>
      <c r="BO14" s="624">
        <v>1.9</v>
      </c>
      <c r="BP14" s="624"/>
      <c r="BQ14" s="624"/>
      <c r="BR14" s="624"/>
      <c r="BS14" s="630" t="s">
        <v>229</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224906</v>
      </c>
      <c r="CS14" s="622"/>
      <c r="CT14" s="622"/>
      <c r="CU14" s="622"/>
      <c r="CV14" s="622"/>
      <c r="CW14" s="622"/>
      <c r="CX14" s="622"/>
      <c r="CY14" s="623"/>
      <c r="CZ14" s="624">
        <v>3.3</v>
      </c>
      <c r="DA14" s="624"/>
      <c r="DB14" s="624"/>
      <c r="DC14" s="624"/>
      <c r="DD14" s="630">
        <v>7576</v>
      </c>
      <c r="DE14" s="622"/>
      <c r="DF14" s="622"/>
      <c r="DG14" s="622"/>
      <c r="DH14" s="622"/>
      <c r="DI14" s="622"/>
      <c r="DJ14" s="622"/>
      <c r="DK14" s="622"/>
      <c r="DL14" s="622"/>
      <c r="DM14" s="622"/>
      <c r="DN14" s="622"/>
      <c r="DO14" s="622"/>
      <c r="DP14" s="623"/>
      <c r="DQ14" s="630">
        <v>223642</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26461</v>
      </c>
      <c r="S15" s="622"/>
      <c r="T15" s="622"/>
      <c r="U15" s="622"/>
      <c r="V15" s="622"/>
      <c r="W15" s="622"/>
      <c r="X15" s="622"/>
      <c r="Y15" s="623"/>
      <c r="Z15" s="624">
        <v>0.4</v>
      </c>
      <c r="AA15" s="624"/>
      <c r="AB15" s="624"/>
      <c r="AC15" s="624"/>
      <c r="AD15" s="625">
        <v>26461</v>
      </c>
      <c r="AE15" s="625"/>
      <c r="AF15" s="625"/>
      <c r="AG15" s="625"/>
      <c r="AH15" s="625"/>
      <c r="AI15" s="625"/>
      <c r="AJ15" s="625"/>
      <c r="AK15" s="625"/>
      <c r="AL15" s="626">
        <v>0.7</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81988</v>
      </c>
      <c r="BH15" s="622"/>
      <c r="BI15" s="622"/>
      <c r="BJ15" s="622"/>
      <c r="BK15" s="622"/>
      <c r="BL15" s="622"/>
      <c r="BM15" s="622"/>
      <c r="BN15" s="623"/>
      <c r="BO15" s="624">
        <v>3.7</v>
      </c>
      <c r="BP15" s="624"/>
      <c r="BQ15" s="624"/>
      <c r="BR15" s="624"/>
      <c r="BS15" s="630" t="s">
        <v>121</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966974</v>
      </c>
      <c r="CS15" s="622"/>
      <c r="CT15" s="622"/>
      <c r="CU15" s="622"/>
      <c r="CV15" s="622"/>
      <c r="CW15" s="622"/>
      <c r="CX15" s="622"/>
      <c r="CY15" s="623"/>
      <c r="CZ15" s="624">
        <v>14.1</v>
      </c>
      <c r="DA15" s="624"/>
      <c r="DB15" s="624"/>
      <c r="DC15" s="624"/>
      <c r="DD15" s="630">
        <v>381351</v>
      </c>
      <c r="DE15" s="622"/>
      <c r="DF15" s="622"/>
      <c r="DG15" s="622"/>
      <c r="DH15" s="622"/>
      <c r="DI15" s="622"/>
      <c r="DJ15" s="622"/>
      <c r="DK15" s="622"/>
      <c r="DL15" s="622"/>
      <c r="DM15" s="622"/>
      <c r="DN15" s="622"/>
      <c r="DO15" s="622"/>
      <c r="DP15" s="623"/>
      <c r="DQ15" s="630">
        <v>567080</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229</v>
      </c>
      <c r="S16" s="622"/>
      <c r="T16" s="622"/>
      <c r="U16" s="622"/>
      <c r="V16" s="622"/>
      <c r="W16" s="622"/>
      <c r="X16" s="622"/>
      <c r="Y16" s="623"/>
      <c r="Z16" s="624" t="s">
        <v>229</v>
      </c>
      <c r="AA16" s="624"/>
      <c r="AB16" s="624"/>
      <c r="AC16" s="624"/>
      <c r="AD16" s="625" t="s">
        <v>229</v>
      </c>
      <c r="AE16" s="625"/>
      <c r="AF16" s="625"/>
      <c r="AG16" s="625"/>
      <c r="AH16" s="625"/>
      <c r="AI16" s="625"/>
      <c r="AJ16" s="625"/>
      <c r="AK16" s="625"/>
      <c r="AL16" s="626" t="s">
        <v>121</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229</v>
      </c>
      <c r="BP16" s="624"/>
      <c r="BQ16" s="624"/>
      <c r="BR16" s="624"/>
      <c r="BS16" s="630" t="s">
        <v>229</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121</v>
      </c>
      <c r="CS16" s="622"/>
      <c r="CT16" s="622"/>
      <c r="CU16" s="622"/>
      <c r="CV16" s="622"/>
      <c r="CW16" s="622"/>
      <c r="CX16" s="622"/>
      <c r="CY16" s="623"/>
      <c r="CZ16" s="624" t="s">
        <v>229</v>
      </c>
      <c r="DA16" s="624"/>
      <c r="DB16" s="624"/>
      <c r="DC16" s="624"/>
      <c r="DD16" s="630" t="s">
        <v>229</v>
      </c>
      <c r="DE16" s="622"/>
      <c r="DF16" s="622"/>
      <c r="DG16" s="622"/>
      <c r="DH16" s="622"/>
      <c r="DI16" s="622"/>
      <c r="DJ16" s="622"/>
      <c r="DK16" s="622"/>
      <c r="DL16" s="622"/>
      <c r="DM16" s="622"/>
      <c r="DN16" s="622"/>
      <c r="DO16" s="622"/>
      <c r="DP16" s="623"/>
      <c r="DQ16" s="630" t="s">
        <v>229</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12572</v>
      </c>
      <c r="S17" s="622"/>
      <c r="T17" s="622"/>
      <c r="U17" s="622"/>
      <c r="V17" s="622"/>
      <c r="W17" s="622"/>
      <c r="X17" s="622"/>
      <c r="Y17" s="623"/>
      <c r="Z17" s="624">
        <v>0.2</v>
      </c>
      <c r="AA17" s="624"/>
      <c r="AB17" s="624"/>
      <c r="AC17" s="624"/>
      <c r="AD17" s="625">
        <v>12572</v>
      </c>
      <c r="AE17" s="625"/>
      <c r="AF17" s="625"/>
      <c r="AG17" s="625"/>
      <c r="AH17" s="625"/>
      <c r="AI17" s="625"/>
      <c r="AJ17" s="625"/>
      <c r="AK17" s="625"/>
      <c r="AL17" s="626">
        <v>0.3</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605971</v>
      </c>
      <c r="CS17" s="622"/>
      <c r="CT17" s="622"/>
      <c r="CU17" s="622"/>
      <c r="CV17" s="622"/>
      <c r="CW17" s="622"/>
      <c r="CX17" s="622"/>
      <c r="CY17" s="623"/>
      <c r="CZ17" s="624">
        <v>8.9</v>
      </c>
      <c r="DA17" s="624"/>
      <c r="DB17" s="624"/>
      <c r="DC17" s="624"/>
      <c r="DD17" s="630" t="s">
        <v>229</v>
      </c>
      <c r="DE17" s="622"/>
      <c r="DF17" s="622"/>
      <c r="DG17" s="622"/>
      <c r="DH17" s="622"/>
      <c r="DI17" s="622"/>
      <c r="DJ17" s="622"/>
      <c r="DK17" s="622"/>
      <c r="DL17" s="622"/>
      <c r="DM17" s="622"/>
      <c r="DN17" s="622"/>
      <c r="DO17" s="622"/>
      <c r="DP17" s="623"/>
      <c r="DQ17" s="630">
        <v>585298</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1176341</v>
      </c>
      <c r="S18" s="622"/>
      <c r="T18" s="622"/>
      <c r="U18" s="622"/>
      <c r="V18" s="622"/>
      <c r="W18" s="622"/>
      <c r="X18" s="622"/>
      <c r="Y18" s="623"/>
      <c r="Z18" s="624">
        <v>16.2</v>
      </c>
      <c r="AA18" s="624"/>
      <c r="AB18" s="624"/>
      <c r="AC18" s="624"/>
      <c r="AD18" s="625">
        <v>1092364</v>
      </c>
      <c r="AE18" s="625"/>
      <c r="AF18" s="625"/>
      <c r="AG18" s="625"/>
      <c r="AH18" s="625"/>
      <c r="AI18" s="625"/>
      <c r="AJ18" s="625"/>
      <c r="AK18" s="625"/>
      <c r="AL18" s="626">
        <v>29.4</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229</v>
      </c>
      <c r="BH18" s="622"/>
      <c r="BI18" s="622"/>
      <c r="BJ18" s="622"/>
      <c r="BK18" s="622"/>
      <c r="BL18" s="622"/>
      <c r="BM18" s="622"/>
      <c r="BN18" s="623"/>
      <c r="BO18" s="624" t="s">
        <v>229</v>
      </c>
      <c r="BP18" s="624"/>
      <c r="BQ18" s="624"/>
      <c r="BR18" s="624"/>
      <c r="BS18" s="630" t="s">
        <v>229</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229</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1092364</v>
      </c>
      <c r="S19" s="622"/>
      <c r="T19" s="622"/>
      <c r="U19" s="622"/>
      <c r="V19" s="622"/>
      <c r="W19" s="622"/>
      <c r="X19" s="622"/>
      <c r="Y19" s="623"/>
      <c r="Z19" s="624">
        <v>15</v>
      </c>
      <c r="AA19" s="624"/>
      <c r="AB19" s="624"/>
      <c r="AC19" s="624"/>
      <c r="AD19" s="625">
        <v>1092364</v>
      </c>
      <c r="AE19" s="625"/>
      <c r="AF19" s="625"/>
      <c r="AG19" s="625"/>
      <c r="AH19" s="625"/>
      <c r="AI19" s="625"/>
      <c r="AJ19" s="625"/>
      <c r="AK19" s="625"/>
      <c r="AL19" s="626">
        <v>29.4</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121</v>
      </c>
      <c r="BH19" s="622"/>
      <c r="BI19" s="622"/>
      <c r="BJ19" s="622"/>
      <c r="BK19" s="622"/>
      <c r="BL19" s="622"/>
      <c r="BM19" s="622"/>
      <c r="BN19" s="623"/>
      <c r="BO19" s="624" t="s">
        <v>229</v>
      </c>
      <c r="BP19" s="624"/>
      <c r="BQ19" s="624"/>
      <c r="BR19" s="624"/>
      <c r="BS19" s="630" t="s">
        <v>229</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130</v>
      </c>
      <c r="CS19" s="622"/>
      <c r="CT19" s="622"/>
      <c r="CU19" s="622"/>
      <c r="CV19" s="622"/>
      <c r="CW19" s="622"/>
      <c r="CX19" s="622"/>
      <c r="CY19" s="623"/>
      <c r="CZ19" s="624" t="s">
        <v>121</v>
      </c>
      <c r="DA19" s="624"/>
      <c r="DB19" s="624"/>
      <c r="DC19" s="624"/>
      <c r="DD19" s="630" t="s">
        <v>130</v>
      </c>
      <c r="DE19" s="622"/>
      <c r="DF19" s="622"/>
      <c r="DG19" s="622"/>
      <c r="DH19" s="622"/>
      <c r="DI19" s="622"/>
      <c r="DJ19" s="622"/>
      <c r="DK19" s="622"/>
      <c r="DL19" s="622"/>
      <c r="DM19" s="622"/>
      <c r="DN19" s="622"/>
      <c r="DO19" s="622"/>
      <c r="DP19" s="623"/>
      <c r="DQ19" s="630" t="s">
        <v>130</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83977</v>
      </c>
      <c r="S20" s="622"/>
      <c r="T20" s="622"/>
      <c r="U20" s="622"/>
      <c r="V20" s="622"/>
      <c r="W20" s="622"/>
      <c r="X20" s="622"/>
      <c r="Y20" s="623"/>
      <c r="Z20" s="624">
        <v>1.2</v>
      </c>
      <c r="AA20" s="624"/>
      <c r="AB20" s="624"/>
      <c r="AC20" s="624"/>
      <c r="AD20" s="625" t="s">
        <v>229</v>
      </c>
      <c r="AE20" s="625"/>
      <c r="AF20" s="625"/>
      <c r="AG20" s="625"/>
      <c r="AH20" s="625"/>
      <c r="AI20" s="625"/>
      <c r="AJ20" s="625"/>
      <c r="AK20" s="625"/>
      <c r="AL20" s="626" t="s">
        <v>229</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229</v>
      </c>
      <c r="BH20" s="622"/>
      <c r="BI20" s="622"/>
      <c r="BJ20" s="622"/>
      <c r="BK20" s="622"/>
      <c r="BL20" s="622"/>
      <c r="BM20" s="622"/>
      <c r="BN20" s="623"/>
      <c r="BO20" s="624" t="s">
        <v>229</v>
      </c>
      <c r="BP20" s="624"/>
      <c r="BQ20" s="624"/>
      <c r="BR20" s="624"/>
      <c r="BS20" s="630" t="s">
        <v>229</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6834386</v>
      </c>
      <c r="CS20" s="622"/>
      <c r="CT20" s="622"/>
      <c r="CU20" s="622"/>
      <c r="CV20" s="622"/>
      <c r="CW20" s="622"/>
      <c r="CX20" s="622"/>
      <c r="CY20" s="623"/>
      <c r="CZ20" s="624">
        <v>100</v>
      </c>
      <c r="DA20" s="624"/>
      <c r="DB20" s="624"/>
      <c r="DC20" s="624"/>
      <c r="DD20" s="630">
        <v>1819675</v>
      </c>
      <c r="DE20" s="622"/>
      <c r="DF20" s="622"/>
      <c r="DG20" s="622"/>
      <c r="DH20" s="622"/>
      <c r="DI20" s="622"/>
      <c r="DJ20" s="622"/>
      <c r="DK20" s="622"/>
      <c r="DL20" s="622"/>
      <c r="DM20" s="622"/>
      <c r="DN20" s="622"/>
      <c r="DO20" s="622"/>
      <c r="DP20" s="623"/>
      <c r="DQ20" s="630">
        <v>4253661</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229</v>
      </c>
      <c r="AA21" s="624"/>
      <c r="AB21" s="624"/>
      <c r="AC21" s="624"/>
      <c r="AD21" s="625" t="s">
        <v>121</v>
      </c>
      <c r="AE21" s="625"/>
      <c r="AF21" s="625"/>
      <c r="AG21" s="625"/>
      <c r="AH21" s="625"/>
      <c r="AI21" s="625"/>
      <c r="AJ21" s="625"/>
      <c r="AK21" s="625"/>
      <c r="AL21" s="626" t="s">
        <v>121</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229</v>
      </c>
      <c r="BH21" s="622"/>
      <c r="BI21" s="622"/>
      <c r="BJ21" s="622"/>
      <c r="BK21" s="622"/>
      <c r="BL21" s="622"/>
      <c r="BM21" s="622"/>
      <c r="BN21" s="623"/>
      <c r="BO21" s="624" t="s">
        <v>229</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3791732</v>
      </c>
      <c r="S22" s="622"/>
      <c r="T22" s="622"/>
      <c r="U22" s="622"/>
      <c r="V22" s="622"/>
      <c r="W22" s="622"/>
      <c r="X22" s="622"/>
      <c r="Y22" s="623"/>
      <c r="Z22" s="624">
        <v>52.2</v>
      </c>
      <c r="AA22" s="624"/>
      <c r="AB22" s="624"/>
      <c r="AC22" s="624"/>
      <c r="AD22" s="625">
        <v>3707755</v>
      </c>
      <c r="AE22" s="625"/>
      <c r="AF22" s="625"/>
      <c r="AG22" s="625"/>
      <c r="AH22" s="625"/>
      <c r="AI22" s="625"/>
      <c r="AJ22" s="625"/>
      <c r="AK22" s="625"/>
      <c r="AL22" s="626">
        <v>99.9</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2356</v>
      </c>
      <c r="S23" s="622"/>
      <c r="T23" s="622"/>
      <c r="U23" s="622"/>
      <c r="V23" s="622"/>
      <c r="W23" s="622"/>
      <c r="X23" s="622"/>
      <c r="Y23" s="623"/>
      <c r="Z23" s="624">
        <v>0</v>
      </c>
      <c r="AA23" s="624"/>
      <c r="AB23" s="624"/>
      <c r="AC23" s="624"/>
      <c r="AD23" s="625">
        <v>2356</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229</v>
      </c>
      <c r="BH23" s="622"/>
      <c r="BI23" s="622"/>
      <c r="BJ23" s="622"/>
      <c r="BK23" s="622"/>
      <c r="BL23" s="622"/>
      <c r="BM23" s="622"/>
      <c r="BN23" s="623"/>
      <c r="BO23" s="624" t="s">
        <v>229</v>
      </c>
      <c r="BP23" s="624"/>
      <c r="BQ23" s="624"/>
      <c r="BR23" s="624"/>
      <c r="BS23" s="630" t="s">
        <v>121</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85839</v>
      </c>
      <c r="S24" s="622"/>
      <c r="T24" s="622"/>
      <c r="U24" s="622"/>
      <c r="V24" s="622"/>
      <c r="W24" s="622"/>
      <c r="X24" s="622"/>
      <c r="Y24" s="623"/>
      <c r="Z24" s="624">
        <v>1.2</v>
      </c>
      <c r="AA24" s="624"/>
      <c r="AB24" s="624"/>
      <c r="AC24" s="624"/>
      <c r="AD24" s="625" t="s">
        <v>229</v>
      </c>
      <c r="AE24" s="625"/>
      <c r="AF24" s="625"/>
      <c r="AG24" s="625"/>
      <c r="AH24" s="625"/>
      <c r="AI24" s="625"/>
      <c r="AJ24" s="625"/>
      <c r="AK24" s="625"/>
      <c r="AL24" s="626" t="s">
        <v>229</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229</v>
      </c>
      <c r="BH24" s="622"/>
      <c r="BI24" s="622"/>
      <c r="BJ24" s="622"/>
      <c r="BK24" s="622"/>
      <c r="BL24" s="622"/>
      <c r="BM24" s="622"/>
      <c r="BN24" s="623"/>
      <c r="BO24" s="624" t="s">
        <v>229</v>
      </c>
      <c r="BP24" s="624"/>
      <c r="BQ24" s="624"/>
      <c r="BR24" s="624"/>
      <c r="BS24" s="630" t="s">
        <v>229</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2361654</v>
      </c>
      <c r="CS24" s="611"/>
      <c r="CT24" s="611"/>
      <c r="CU24" s="611"/>
      <c r="CV24" s="611"/>
      <c r="CW24" s="611"/>
      <c r="CX24" s="611"/>
      <c r="CY24" s="612"/>
      <c r="CZ24" s="615">
        <v>34.6</v>
      </c>
      <c r="DA24" s="616"/>
      <c r="DB24" s="616"/>
      <c r="DC24" s="635"/>
      <c r="DD24" s="654">
        <v>1797071</v>
      </c>
      <c r="DE24" s="611"/>
      <c r="DF24" s="611"/>
      <c r="DG24" s="611"/>
      <c r="DH24" s="611"/>
      <c r="DI24" s="611"/>
      <c r="DJ24" s="611"/>
      <c r="DK24" s="612"/>
      <c r="DL24" s="654">
        <v>1796842</v>
      </c>
      <c r="DM24" s="611"/>
      <c r="DN24" s="611"/>
      <c r="DO24" s="611"/>
      <c r="DP24" s="611"/>
      <c r="DQ24" s="611"/>
      <c r="DR24" s="611"/>
      <c r="DS24" s="611"/>
      <c r="DT24" s="611"/>
      <c r="DU24" s="611"/>
      <c r="DV24" s="612"/>
      <c r="DW24" s="615">
        <v>45.2</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165993</v>
      </c>
      <c r="S25" s="622"/>
      <c r="T25" s="622"/>
      <c r="U25" s="622"/>
      <c r="V25" s="622"/>
      <c r="W25" s="622"/>
      <c r="X25" s="622"/>
      <c r="Y25" s="623"/>
      <c r="Z25" s="624">
        <v>2.2999999999999998</v>
      </c>
      <c r="AA25" s="624"/>
      <c r="AB25" s="624"/>
      <c r="AC25" s="624"/>
      <c r="AD25" s="625" t="s">
        <v>229</v>
      </c>
      <c r="AE25" s="625"/>
      <c r="AF25" s="625"/>
      <c r="AG25" s="625"/>
      <c r="AH25" s="625"/>
      <c r="AI25" s="625"/>
      <c r="AJ25" s="625"/>
      <c r="AK25" s="625"/>
      <c r="AL25" s="626" t="s">
        <v>229</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229</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1028789</v>
      </c>
      <c r="CS25" s="657"/>
      <c r="CT25" s="657"/>
      <c r="CU25" s="657"/>
      <c r="CV25" s="657"/>
      <c r="CW25" s="657"/>
      <c r="CX25" s="657"/>
      <c r="CY25" s="658"/>
      <c r="CZ25" s="626">
        <v>15.1</v>
      </c>
      <c r="DA25" s="655"/>
      <c r="DB25" s="655"/>
      <c r="DC25" s="659"/>
      <c r="DD25" s="630">
        <v>950752</v>
      </c>
      <c r="DE25" s="657"/>
      <c r="DF25" s="657"/>
      <c r="DG25" s="657"/>
      <c r="DH25" s="657"/>
      <c r="DI25" s="657"/>
      <c r="DJ25" s="657"/>
      <c r="DK25" s="658"/>
      <c r="DL25" s="630">
        <v>950523</v>
      </c>
      <c r="DM25" s="657"/>
      <c r="DN25" s="657"/>
      <c r="DO25" s="657"/>
      <c r="DP25" s="657"/>
      <c r="DQ25" s="657"/>
      <c r="DR25" s="657"/>
      <c r="DS25" s="657"/>
      <c r="DT25" s="657"/>
      <c r="DU25" s="657"/>
      <c r="DV25" s="658"/>
      <c r="DW25" s="626">
        <v>23.9</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23121</v>
      </c>
      <c r="S26" s="622"/>
      <c r="T26" s="622"/>
      <c r="U26" s="622"/>
      <c r="V26" s="622"/>
      <c r="W26" s="622"/>
      <c r="X26" s="622"/>
      <c r="Y26" s="623"/>
      <c r="Z26" s="624">
        <v>0.3</v>
      </c>
      <c r="AA26" s="624"/>
      <c r="AB26" s="624"/>
      <c r="AC26" s="624"/>
      <c r="AD26" s="625" t="s">
        <v>121</v>
      </c>
      <c r="AE26" s="625"/>
      <c r="AF26" s="625"/>
      <c r="AG26" s="625"/>
      <c r="AH26" s="625"/>
      <c r="AI26" s="625"/>
      <c r="AJ26" s="625"/>
      <c r="AK26" s="625"/>
      <c r="AL26" s="626" t="s">
        <v>121</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229</v>
      </c>
      <c r="BP26" s="624"/>
      <c r="BQ26" s="624"/>
      <c r="BR26" s="624"/>
      <c r="BS26" s="630" t="s">
        <v>121</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686990</v>
      </c>
      <c r="CS26" s="622"/>
      <c r="CT26" s="622"/>
      <c r="CU26" s="622"/>
      <c r="CV26" s="622"/>
      <c r="CW26" s="622"/>
      <c r="CX26" s="622"/>
      <c r="CY26" s="623"/>
      <c r="CZ26" s="626">
        <v>10.1</v>
      </c>
      <c r="DA26" s="655"/>
      <c r="DB26" s="655"/>
      <c r="DC26" s="659"/>
      <c r="DD26" s="630">
        <v>614638</v>
      </c>
      <c r="DE26" s="622"/>
      <c r="DF26" s="622"/>
      <c r="DG26" s="622"/>
      <c r="DH26" s="622"/>
      <c r="DI26" s="622"/>
      <c r="DJ26" s="622"/>
      <c r="DK26" s="623"/>
      <c r="DL26" s="630" t="s">
        <v>229</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1070954</v>
      </c>
      <c r="S27" s="622"/>
      <c r="T27" s="622"/>
      <c r="U27" s="622"/>
      <c r="V27" s="622"/>
      <c r="W27" s="622"/>
      <c r="X27" s="622"/>
      <c r="Y27" s="623"/>
      <c r="Z27" s="624">
        <v>14.7</v>
      </c>
      <c r="AA27" s="624"/>
      <c r="AB27" s="624"/>
      <c r="AC27" s="624"/>
      <c r="AD27" s="625" t="s">
        <v>229</v>
      </c>
      <c r="AE27" s="625"/>
      <c r="AF27" s="625"/>
      <c r="AG27" s="625"/>
      <c r="AH27" s="625"/>
      <c r="AI27" s="625"/>
      <c r="AJ27" s="625"/>
      <c r="AK27" s="625"/>
      <c r="AL27" s="626" t="s">
        <v>121</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2219344</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726894</v>
      </c>
      <c r="CS27" s="657"/>
      <c r="CT27" s="657"/>
      <c r="CU27" s="657"/>
      <c r="CV27" s="657"/>
      <c r="CW27" s="657"/>
      <c r="CX27" s="657"/>
      <c r="CY27" s="658"/>
      <c r="CZ27" s="626">
        <v>10.6</v>
      </c>
      <c r="DA27" s="655"/>
      <c r="DB27" s="655"/>
      <c r="DC27" s="659"/>
      <c r="DD27" s="630">
        <v>261021</v>
      </c>
      <c r="DE27" s="657"/>
      <c r="DF27" s="657"/>
      <c r="DG27" s="657"/>
      <c r="DH27" s="657"/>
      <c r="DI27" s="657"/>
      <c r="DJ27" s="657"/>
      <c r="DK27" s="658"/>
      <c r="DL27" s="630">
        <v>261021</v>
      </c>
      <c r="DM27" s="657"/>
      <c r="DN27" s="657"/>
      <c r="DO27" s="657"/>
      <c r="DP27" s="657"/>
      <c r="DQ27" s="657"/>
      <c r="DR27" s="657"/>
      <c r="DS27" s="657"/>
      <c r="DT27" s="657"/>
      <c r="DU27" s="657"/>
      <c r="DV27" s="658"/>
      <c r="DW27" s="626">
        <v>6.6</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229</v>
      </c>
      <c r="AE28" s="625"/>
      <c r="AF28" s="625"/>
      <c r="AG28" s="625"/>
      <c r="AH28" s="625"/>
      <c r="AI28" s="625"/>
      <c r="AJ28" s="625"/>
      <c r="AK28" s="625"/>
      <c r="AL28" s="626" t="s">
        <v>229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605971</v>
      </c>
      <c r="CS28" s="622"/>
      <c r="CT28" s="622"/>
      <c r="CU28" s="622"/>
      <c r="CV28" s="622"/>
      <c r="CW28" s="622"/>
      <c r="CX28" s="622"/>
      <c r="CY28" s="623"/>
      <c r="CZ28" s="626">
        <v>8.9</v>
      </c>
      <c r="DA28" s="655"/>
      <c r="DB28" s="655"/>
      <c r="DC28" s="659"/>
      <c r="DD28" s="630">
        <v>585298</v>
      </c>
      <c r="DE28" s="622"/>
      <c r="DF28" s="622"/>
      <c r="DG28" s="622"/>
      <c r="DH28" s="622"/>
      <c r="DI28" s="622"/>
      <c r="DJ28" s="622"/>
      <c r="DK28" s="623"/>
      <c r="DL28" s="630">
        <v>585298</v>
      </c>
      <c r="DM28" s="622"/>
      <c r="DN28" s="622"/>
      <c r="DO28" s="622"/>
      <c r="DP28" s="622"/>
      <c r="DQ28" s="622"/>
      <c r="DR28" s="622"/>
      <c r="DS28" s="622"/>
      <c r="DT28" s="622"/>
      <c r="DU28" s="622"/>
      <c r="DV28" s="623"/>
      <c r="DW28" s="626">
        <v>14.7</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325337</v>
      </c>
      <c r="S29" s="622"/>
      <c r="T29" s="622"/>
      <c r="U29" s="622"/>
      <c r="V29" s="622"/>
      <c r="W29" s="622"/>
      <c r="X29" s="622"/>
      <c r="Y29" s="623"/>
      <c r="Z29" s="624">
        <v>4.5</v>
      </c>
      <c r="AA29" s="624"/>
      <c r="AB29" s="624"/>
      <c r="AC29" s="624"/>
      <c r="AD29" s="625" t="s">
        <v>229</v>
      </c>
      <c r="AE29" s="625"/>
      <c r="AF29" s="625"/>
      <c r="AG29" s="625"/>
      <c r="AH29" s="625"/>
      <c r="AI29" s="625"/>
      <c r="AJ29" s="625"/>
      <c r="AK29" s="625"/>
      <c r="AL29" s="626" t="s">
        <v>229</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64</v>
      </c>
      <c r="CG29" s="637"/>
      <c r="CH29" s="637"/>
      <c r="CI29" s="637"/>
      <c r="CJ29" s="637"/>
      <c r="CK29" s="637"/>
      <c r="CL29" s="637"/>
      <c r="CM29" s="637"/>
      <c r="CN29" s="637"/>
      <c r="CO29" s="637"/>
      <c r="CP29" s="637"/>
      <c r="CQ29" s="638"/>
      <c r="CR29" s="621">
        <v>605511</v>
      </c>
      <c r="CS29" s="657"/>
      <c r="CT29" s="657"/>
      <c r="CU29" s="657"/>
      <c r="CV29" s="657"/>
      <c r="CW29" s="657"/>
      <c r="CX29" s="657"/>
      <c r="CY29" s="658"/>
      <c r="CZ29" s="626">
        <v>8.9</v>
      </c>
      <c r="DA29" s="655"/>
      <c r="DB29" s="655"/>
      <c r="DC29" s="659"/>
      <c r="DD29" s="630">
        <v>584838</v>
      </c>
      <c r="DE29" s="657"/>
      <c r="DF29" s="657"/>
      <c r="DG29" s="657"/>
      <c r="DH29" s="657"/>
      <c r="DI29" s="657"/>
      <c r="DJ29" s="657"/>
      <c r="DK29" s="658"/>
      <c r="DL29" s="630">
        <v>584838</v>
      </c>
      <c r="DM29" s="657"/>
      <c r="DN29" s="657"/>
      <c r="DO29" s="657"/>
      <c r="DP29" s="657"/>
      <c r="DQ29" s="657"/>
      <c r="DR29" s="657"/>
      <c r="DS29" s="657"/>
      <c r="DT29" s="657"/>
      <c r="DU29" s="657"/>
      <c r="DV29" s="658"/>
      <c r="DW29" s="626">
        <v>14.7</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4433</v>
      </c>
      <c r="S30" s="622"/>
      <c r="T30" s="622"/>
      <c r="U30" s="622"/>
      <c r="V30" s="622"/>
      <c r="W30" s="622"/>
      <c r="X30" s="622"/>
      <c r="Y30" s="623"/>
      <c r="Z30" s="624">
        <v>0.1</v>
      </c>
      <c r="AA30" s="624"/>
      <c r="AB30" s="624"/>
      <c r="AC30" s="624"/>
      <c r="AD30" s="625" t="s">
        <v>229</v>
      </c>
      <c r="AE30" s="625"/>
      <c r="AF30" s="625"/>
      <c r="AG30" s="625"/>
      <c r="AH30" s="625"/>
      <c r="AI30" s="625"/>
      <c r="AJ30" s="625"/>
      <c r="AK30" s="625"/>
      <c r="AL30" s="626" t="s">
        <v>121</v>
      </c>
      <c r="AM30" s="627"/>
      <c r="AN30" s="627"/>
      <c r="AO30" s="628"/>
      <c r="AP30" s="669" t="s">
        <v>304</v>
      </c>
      <c r="AQ30" s="670"/>
      <c r="AR30" s="670"/>
      <c r="AS30" s="670"/>
      <c r="AT30" s="675" t="s">
        <v>305</v>
      </c>
      <c r="AU30" s="210"/>
      <c r="AV30" s="210"/>
      <c r="AW30" s="210"/>
      <c r="AX30" s="607" t="s">
        <v>183</v>
      </c>
      <c r="AY30" s="608"/>
      <c r="AZ30" s="608"/>
      <c r="BA30" s="608"/>
      <c r="BB30" s="608"/>
      <c r="BC30" s="608"/>
      <c r="BD30" s="608"/>
      <c r="BE30" s="608"/>
      <c r="BF30" s="609"/>
      <c r="BG30" s="681">
        <v>98.9</v>
      </c>
      <c r="BH30" s="682"/>
      <c r="BI30" s="682"/>
      <c r="BJ30" s="682"/>
      <c r="BK30" s="682"/>
      <c r="BL30" s="682"/>
      <c r="BM30" s="616">
        <v>95.7</v>
      </c>
      <c r="BN30" s="682"/>
      <c r="BO30" s="682"/>
      <c r="BP30" s="682"/>
      <c r="BQ30" s="683"/>
      <c r="BR30" s="681">
        <v>98.9</v>
      </c>
      <c r="BS30" s="682"/>
      <c r="BT30" s="682"/>
      <c r="BU30" s="682"/>
      <c r="BV30" s="682"/>
      <c r="BW30" s="682"/>
      <c r="BX30" s="616">
        <v>95.7</v>
      </c>
      <c r="BY30" s="682"/>
      <c r="BZ30" s="682"/>
      <c r="CA30" s="682"/>
      <c r="CB30" s="683"/>
      <c r="CD30" s="686"/>
      <c r="CE30" s="687"/>
      <c r="CF30" s="636" t="s">
        <v>306</v>
      </c>
      <c r="CG30" s="637"/>
      <c r="CH30" s="637"/>
      <c r="CI30" s="637"/>
      <c r="CJ30" s="637"/>
      <c r="CK30" s="637"/>
      <c r="CL30" s="637"/>
      <c r="CM30" s="637"/>
      <c r="CN30" s="637"/>
      <c r="CO30" s="637"/>
      <c r="CP30" s="637"/>
      <c r="CQ30" s="638"/>
      <c r="CR30" s="621">
        <v>571375</v>
      </c>
      <c r="CS30" s="622"/>
      <c r="CT30" s="622"/>
      <c r="CU30" s="622"/>
      <c r="CV30" s="622"/>
      <c r="CW30" s="622"/>
      <c r="CX30" s="622"/>
      <c r="CY30" s="623"/>
      <c r="CZ30" s="626">
        <v>8.4</v>
      </c>
      <c r="DA30" s="655"/>
      <c r="DB30" s="655"/>
      <c r="DC30" s="659"/>
      <c r="DD30" s="630">
        <v>550702</v>
      </c>
      <c r="DE30" s="622"/>
      <c r="DF30" s="622"/>
      <c r="DG30" s="622"/>
      <c r="DH30" s="622"/>
      <c r="DI30" s="622"/>
      <c r="DJ30" s="622"/>
      <c r="DK30" s="623"/>
      <c r="DL30" s="630">
        <v>550702</v>
      </c>
      <c r="DM30" s="622"/>
      <c r="DN30" s="622"/>
      <c r="DO30" s="622"/>
      <c r="DP30" s="622"/>
      <c r="DQ30" s="622"/>
      <c r="DR30" s="622"/>
      <c r="DS30" s="622"/>
      <c r="DT30" s="622"/>
      <c r="DU30" s="622"/>
      <c r="DV30" s="623"/>
      <c r="DW30" s="626">
        <v>13.9</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2814</v>
      </c>
      <c r="S31" s="622"/>
      <c r="T31" s="622"/>
      <c r="U31" s="622"/>
      <c r="V31" s="622"/>
      <c r="W31" s="622"/>
      <c r="X31" s="622"/>
      <c r="Y31" s="623"/>
      <c r="Z31" s="624">
        <v>0</v>
      </c>
      <c r="AA31" s="624"/>
      <c r="AB31" s="624"/>
      <c r="AC31" s="624"/>
      <c r="AD31" s="625" t="s">
        <v>130</v>
      </c>
      <c r="AE31" s="625"/>
      <c r="AF31" s="625"/>
      <c r="AG31" s="625"/>
      <c r="AH31" s="625"/>
      <c r="AI31" s="625"/>
      <c r="AJ31" s="625"/>
      <c r="AK31" s="625"/>
      <c r="AL31" s="626" t="s">
        <v>130</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98.8</v>
      </c>
      <c r="BH31" s="657"/>
      <c r="BI31" s="657"/>
      <c r="BJ31" s="657"/>
      <c r="BK31" s="657"/>
      <c r="BL31" s="657"/>
      <c r="BM31" s="627">
        <v>95.5</v>
      </c>
      <c r="BN31" s="679"/>
      <c r="BO31" s="679"/>
      <c r="BP31" s="679"/>
      <c r="BQ31" s="680"/>
      <c r="BR31" s="678">
        <v>98.7</v>
      </c>
      <c r="BS31" s="657"/>
      <c r="BT31" s="657"/>
      <c r="BU31" s="657"/>
      <c r="BV31" s="657"/>
      <c r="BW31" s="657"/>
      <c r="BX31" s="627">
        <v>95.3</v>
      </c>
      <c r="BY31" s="679"/>
      <c r="BZ31" s="679"/>
      <c r="CA31" s="679"/>
      <c r="CB31" s="680"/>
      <c r="CD31" s="686"/>
      <c r="CE31" s="687"/>
      <c r="CF31" s="636" t="s">
        <v>310</v>
      </c>
      <c r="CG31" s="637"/>
      <c r="CH31" s="637"/>
      <c r="CI31" s="637"/>
      <c r="CJ31" s="637"/>
      <c r="CK31" s="637"/>
      <c r="CL31" s="637"/>
      <c r="CM31" s="637"/>
      <c r="CN31" s="637"/>
      <c r="CO31" s="637"/>
      <c r="CP31" s="637"/>
      <c r="CQ31" s="638"/>
      <c r="CR31" s="621">
        <v>34136</v>
      </c>
      <c r="CS31" s="657"/>
      <c r="CT31" s="657"/>
      <c r="CU31" s="657"/>
      <c r="CV31" s="657"/>
      <c r="CW31" s="657"/>
      <c r="CX31" s="657"/>
      <c r="CY31" s="658"/>
      <c r="CZ31" s="626">
        <v>0.5</v>
      </c>
      <c r="DA31" s="655"/>
      <c r="DB31" s="655"/>
      <c r="DC31" s="659"/>
      <c r="DD31" s="630">
        <v>34136</v>
      </c>
      <c r="DE31" s="657"/>
      <c r="DF31" s="657"/>
      <c r="DG31" s="657"/>
      <c r="DH31" s="657"/>
      <c r="DI31" s="657"/>
      <c r="DJ31" s="657"/>
      <c r="DK31" s="658"/>
      <c r="DL31" s="630">
        <v>34136</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429481</v>
      </c>
      <c r="S32" s="622"/>
      <c r="T32" s="622"/>
      <c r="U32" s="622"/>
      <c r="V32" s="622"/>
      <c r="W32" s="622"/>
      <c r="X32" s="622"/>
      <c r="Y32" s="623"/>
      <c r="Z32" s="624">
        <v>5.9</v>
      </c>
      <c r="AA32" s="624"/>
      <c r="AB32" s="624"/>
      <c r="AC32" s="624"/>
      <c r="AD32" s="625" t="s">
        <v>229</v>
      </c>
      <c r="AE32" s="625"/>
      <c r="AF32" s="625"/>
      <c r="AG32" s="625"/>
      <c r="AH32" s="625"/>
      <c r="AI32" s="625"/>
      <c r="AJ32" s="625"/>
      <c r="AK32" s="625"/>
      <c r="AL32" s="626" t="s">
        <v>229</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v>
      </c>
      <c r="BH32" s="691"/>
      <c r="BI32" s="691"/>
      <c r="BJ32" s="691"/>
      <c r="BK32" s="691"/>
      <c r="BL32" s="691"/>
      <c r="BM32" s="692">
        <v>95.7</v>
      </c>
      <c r="BN32" s="691"/>
      <c r="BO32" s="691"/>
      <c r="BP32" s="691"/>
      <c r="BQ32" s="693"/>
      <c r="BR32" s="690">
        <v>99</v>
      </c>
      <c r="BS32" s="691"/>
      <c r="BT32" s="691"/>
      <c r="BU32" s="691"/>
      <c r="BV32" s="691"/>
      <c r="BW32" s="691"/>
      <c r="BX32" s="692">
        <v>95.7</v>
      </c>
      <c r="BY32" s="691"/>
      <c r="BZ32" s="691"/>
      <c r="CA32" s="691"/>
      <c r="CB32" s="693"/>
      <c r="CD32" s="688"/>
      <c r="CE32" s="689"/>
      <c r="CF32" s="636" t="s">
        <v>313</v>
      </c>
      <c r="CG32" s="637"/>
      <c r="CH32" s="637"/>
      <c r="CI32" s="637"/>
      <c r="CJ32" s="637"/>
      <c r="CK32" s="637"/>
      <c r="CL32" s="637"/>
      <c r="CM32" s="637"/>
      <c r="CN32" s="637"/>
      <c r="CO32" s="637"/>
      <c r="CP32" s="637"/>
      <c r="CQ32" s="638"/>
      <c r="CR32" s="621">
        <v>460</v>
      </c>
      <c r="CS32" s="622"/>
      <c r="CT32" s="622"/>
      <c r="CU32" s="622"/>
      <c r="CV32" s="622"/>
      <c r="CW32" s="622"/>
      <c r="CX32" s="622"/>
      <c r="CY32" s="623"/>
      <c r="CZ32" s="626">
        <v>0</v>
      </c>
      <c r="DA32" s="655"/>
      <c r="DB32" s="655"/>
      <c r="DC32" s="659"/>
      <c r="DD32" s="630">
        <v>460</v>
      </c>
      <c r="DE32" s="622"/>
      <c r="DF32" s="622"/>
      <c r="DG32" s="622"/>
      <c r="DH32" s="622"/>
      <c r="DI32" s="622"/>
      <c r="DJ32" s="622"/>
      <c r="DK32" s="623"/>
      <c r="DL32" s="630">
        <v>460</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215225</v>
      </c>
      <c r="S33" s="622"/>
      <c r="T33" s="622"/>
      <c r="U33" s="622"/>
      <c r="V33" s="622"/>
      <c r="W33" s="622"/>
      <c r="X33" s="622"/>
      <c r="Y33" s="623"/>
      <c r="Z33" s="624">
        <v>3</v>
      </c>
      <c r="AA33" s="624"/>
      <c r="AB33" s="624"/>
      <c r="AC33" s="624"/>
      <c r="AD33" s="625" t="s">
        <v>229</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2653057</v>
      </c>
      <c r="CS33" s="657"/>
      <c r="CT33" s="657"/>
      <c r="CU33" s="657"/>
      <c r="CV33" s="657"/>
      <c r="CW33" s="657"/>
      <c r="CX33" s="657"/>
      <c r="CY33" s="658"/>
      <c r="CZ33" s="626">
        <v>38.799999999999997</v>
      </c>
      <c r="DA33" s="655"/>
      <c r="DB33" s="655"/>
      <c r="DC33" s="659"/>
      <c r="DD33" s="630">
        <v>2255342</v>
      </c>
      <c r="DE33" s="657"/>
      <c r="DF33" s="657"/>
      <c r="DG33" s="657"/>
      <c r="DH33" s="657"/>
      <c r="DI33" s="657"/>
      <c r="DJ33" s="657"/>
      <c r="DK33" s="658"/>
      <c r="DL33" s="630">
        <v>1547997</v>
      </c>
      <c r="DM33" s="657"/>
      <c r="DN33" s="657"/>
      <c r="DO33" s="657"/>
      <c r="DP33" s="657"/>
      <c r="DQ33" s="657"/>
      <c r="DR33" s="657"/>
      <c r="DS33" s="657"/>
      <c r="DT33" s="657"/>
      <c r="DU33" s="657"/>
      <c r="DV33" s="658"/>
      <c r="DW33" s="626">
        <v>39</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99044</v>
      </c>
      <c r="S34" s="622"/>
      <c r="T34" s="622"/>
      <c r="U34" s="622"/>
      <c r="V34" s="622"/>
      <c r="W34" s="622"/>
      <c r="X34" s="622"/>
      <c r="Y34" s="623"/>
      <c r="Z34" s="624">
        <v>1.4</v>
      </c>
      <c r="AA34" s="624"/>
      <c r="AB34" s="624"/>
      <c r="AC34" s="624"/>
      <c r="AD34" s="625">
        <v>6</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1045266</v>
      </c>
      <c r="CS34" s="622"/>
      <c r="CT34" s="622"/>
      <c r="CU34" s="622"/>
      <c r="CV34" s="622"/>
      <c r="CW34" s="622"/>
      <c r="CX34" s="622"/>
      <c r="CY34" s="623"/>
      <c r="CZ34" s="626">
        <v>15.3</v>
      </c>
      <c r="DA34" s="655"/>
      <c r="DB34" s="655"/>
      <c r="DC34" s="659"/>
      <c r="DD34" s="630">
        <v>805918</v>
      </c>
      <c r="DE34" s="622"/>
      <c r="DF34" s="622"/>
      <c r="DG34" s="622"/>
      <c r="DH34" s="622"/>
      <c r="DI34" s="622"/>
      <c r="DJ34" s="622"/>
      <c r="DK34" s="623"/>
      <c r="DL34" s="630">
        <v>727159</v>
      </c>
      <c r="DM34" s="622"/>
      <c r="DN34" s="622"/>
      <c r="DO34" s="622"/>
      <c r="DP34" s="622"/>
      <c r="DQ34" s="622"/>
      <c r="DR34" s="622"/>
      <c r="DS34" s="622"/>
      <c r="DT34" s="622"/>
      <c r="DU34" s="622"/>
      <c r="DV34" s="623"/>
      <c r="DW34" s="626">
        <v>18.3</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1054300</v>
      </c>
      <c r="S35" s="622"/>
      <c r="T35" s="622"/>
      <c r="U35" s="622"/>
      <c r="V35" s="622"/>
      <c r="W35" s="622"/>
      <c r="X35" s="622"/>
      <c r="Y35" s="623"/>
      <c r="Z35" s="624">
        <v>14.5</v>
      </c>
      <c r="AA35" s="624"/>
      <c r="AB35" s="624"/>
      <c r="AC35" s="624"/>
      <c r="AD35" s="625" t="s">
        <v>121</v>
      </c>
      <c r="AE35" s="625"/>
      <c r="AF35" s="625"/>
      <c r="AG35" s="625"/>
      <c r="AH35" s="625"/>
      <c r="AI35" s="625"/>
      <c r="AJ35" s="625"/>
      <c r="AK35" s="625"/>
      <c r="AL35" s="626" t="s">
        <v>229</v>
      </c>
      <c r="AM35" s="627"/>
      <c r="AN35" s="627"/>
      <c r="AO35" s="628"/>
      <c r="AP35" s="214"/>
      <c r="AQ35" s="694" t="s">
        <v>321</v>
      </c>
      <c r="AR35" s="695"/>
      <c r="AS35" s="695"/>
      <c r="AT35" s="695"/>
      <c r="AU35" s="695"/>
      <c r="AV35" s="695"/>
      <c r="AW35" s="695"/>
      <c r="AX35" s="695"/>
      <c r="AY35" s="696"/>
      <c r="AZ35" s="610">
        <v>856317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46955</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12915</v>
      </c>
      <c r="CS35" s="657"/>
      <c r="CT35" s="657"/>
      <c r="CU35" s="657"/>
      <c r="CV35" s="657"/>
      <c r="CW35" s="657"/>
      <c r="CX35" s="657"/>
      <c r="CY35" s="658"/>
      <c r="CZ35" s="626">
        <v>0.2</v>
      </c>
      <c r="DA35" s="655"/>
      <c r="DB35" s="655"/>
      <c r="DC35" s="659"/>
      <c r="DD35" s="630">
        <v>12192</v>
      </c>
      <c r="DE35" s="657"/>
      <c r="DF35" s="657"/>
      <c r="DG35" s="657"/>
      <c r="DH35" s="657"/>
      <c r="DI35" s="657"/>
      <c r="DJ35" s="657"/>
      <c r="DK35" s="658"/>
      <c r="DL35" s="630">
        <v>12191</v>
      </c>
      <c r="DM35" s="657"/>
      <c r="DN35" s="657"/>
      <c r="DO35" s="657"/>
      <c r="DP35" s="657"/>
      <c r="DQ35" s="657"/>
      <c r="DR35" s="657"/>
      <c r="DS35" s="657"/>
      <c r="DT35" s="657"/>
      <c r="DU35" s="657"/>
      <c r="DV35" s="658"/>
      <c r="DW35" s="626">
        <v>0.3</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229</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325</v>
      </c>
      <c r="AR36" s="699"/>
      <c r="AS36" s="699"/>
      <c r="AT36" s="699"/>
      <c r="AU36" s="699"/>
      <c r="AV36" s="699"/>
      <c r="AW36" s="699"/>
      <c r="AX36" s="699"/>
      <c r="AY36" s="700"/>
      <c r="AZ36" s="621">
        <v>380000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31526</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687432</v>
      </c>
      <c r="CS36" s="622"/>
      <c r="CT36" s="622"/>
      <c r="CU36" s="622"/>
      <c r="CV36" s="622"/>
      <c r="CW36" s="622"/>
      <c r="CX36" s="622"/>
      <c r="CY36" s="623"/>
      <c r="CZ36" s="626">
        <v>10.1</v>
      </c>
      <c r="DA36" s="655"/>
      <c r="DB36" s="655"/>
      <c r="DC36" s="659"/>
      <c r="DD36" s="630">
        <v>625528</v>
      </c>
      <c r="DE36" s="622"/>
      <c r="DF36" s="622"/>
      <c r="DG36" s="622"/>
      <c r="DH36" s="622"/>
      <c r="DI36" s="622"/>
      <c r="DJ36" s="622"/>
      <c r="DK36" s="623"/>
      <c r="DL36" s="630">
        <v>430380</v>
      </c>
      <c r="DM36" s="622"/>
      <c r="DN36" s="622"/>
      <c r="DO36" s="622"/>
      <c r="DP36" s="622"/>
      <c r="DQ36" s="622"/>
      <c r="DR36" s="622"/>
      <c r="DS36" s="622"/>
      <c r="DT36" s="622"/>
      <c r="DU36" s="622"/>
      <c r="DV36" s="623"/>
      <c r="DW36" s="626">
        <v>10.8</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263300</v>
      </c>
      <c r="S37" s="622"/>
      <c r="T37" s="622"/>
      <c r="U37" s="622"/>
      <c r="V37" s="622"/>
      <c r="W37" s="622"/>
      <c r="X37" s="622"/>
      <c r="Y37" s="623"/>
      <c r="Z37" s="624">
        <v>3.6</v>
      </c>
      <c r="AA37" s="624"/>
      <c r="AB37" s="624"/>
      <c r="AC37" s="624"/>
      <c r="AD37" s="625" t="s">
        <v>121</v>
      </c>
      <c r="AE37" s="625"/>
      <c r="AF37" s="625"/>
      <c r="AG37" s="625"/>
      <c r="AH37" s="625"/>
      <c r="AI37" s="625"/>
      <c r="AJ37" s="625"/>
      <c r="AK37" s="625"/>
      <c r="AL37" s="626" t="s">
        <v>121</v>
      </c>
      <c r="AM37" s="627"/>
      <c r="AN37" s="627"/>
      <c r="AO37" s="628"/>
      <c r="AQ37" s="698" t="s">
        <v>329</v>
      </c>
      <c r="AR37" s="699"/>
      <c r="AS37" s="699"/>
      <c r="AT37" s="699"/>
      <c r="AU37" s="699"/>
      <c r="AV37" s="699"/>
      <c r="AW37" s="699"/>
      <c r="AX37" s="699"/>
      <c r="AY37" s="700"/>
      <c r="AZ37" s="621">
        <v>10140</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1932</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379848</v>
      </c>
      <c r="CS37" s="657"/>
      <c r="CT37" s="657"/>
      <c r="CU37" s="657"/>
      <c r="CV37" s="657"/>
      <c r="CW37" s="657"/>
      <c r="CX37" s="657"/>
      <c r="CY37" s="658"/>
      <c r="CZ37" s="626">
        <v>5.6</v>
      </c>
      <c r="DA37" s="655"/>
      <c r="DB37" s="655"/>
      <c r="DC37" s="659"/>
      <c r="DD37" s="630">
        <v>363383</v>
      </c>
      <c r="DE37" s="657"/>
      <c r="DF37" s="657"/>
      <c r="DG37" s="657"/>
      <c r="DH37" s="657"/>
      <c r="DI37" s="657"/>
      <c r="DJ37" s="657"/>
      <c r="DK37" s="658"/>
      <c r="DL37" s="630">
        <v>302313</v>
      </c>
      <c r="DM37" s="657"/>
      <c r="DN37" s="657"/>
      <c r="DO37" s="657"/>
      <c r="DP37" s="657"/>
      <c r="DQ37" s="657"/>
      <c r="DR37" s="657"/>
      <c r="DS37" s="657"/>
      <c r="DT37" s="657"/>
      <c r="DU37" s="657"/>
      <c r="DV37" s="658"/>
      <c r="DW37" s="626">
        <v>7.6</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7270629</v>
      </c>
      <c r="S38" s="702"/>
      <c r="T38" s="702"/>
      <c r="U38" s="702"/>
      <c r="V38" s="702"/>
      <c r="W38" s="702"/>
      <c r="X38" s="702"/>
      <c r="Y38" s="703"/>
      <c r="Z38" s="704">
        <v>100</v>
      </c>
      <c r="AA38" s="704"/>
      <c r="AB38" s="704"/>
      <c r="AC38" s="704"/>
      <c r="AD38" s="705">
        <v>3710117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500</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3362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855817</v>
      </c>
      <c r="CS38" s="622"/>
      <c r="CT38" s="622"/>
      <c r="CU38" s="622"/>
      <c r="CV38" s="622"/>
      <c r="CW38" s="622"/>
      <c r="CX38" s="622"/>
      <c r="CY38" s="623"/>
      <c r="CZ38" s="626">
        <v>12.5</v>
      </c>
      <c r="DA38" s="655"/>
      <c r="DB38" s="655"/>
      <c r="DC38" s="659"/>
      <c r="DD38" s="630">
        <v>762484</v>
      </c>
      <c r="DE38" s="622"/>
      <c r="DF38" s="622"/>
      <c r="DG38" s="622"/>
      <c r="DH38" s="622"/>
      <c r="DI38" s="622"/>
      <c r="DJ38" s="622"/>
      <c r="DK38" s="623"/>
      <c r="DL38" s="630">
        <v>378267</v>
      </c>
      <c r="DM38" s="622"/>
      <c r="DN38" s="622"/>
      <c r="DO38" s="622"/>
      <c r="DP38" s="622"/>
      <c r="DQ38" s="622"/>
      <c r="DR38" s="622"/>
      <c r="DS38" s="622"/>
      <c r="DT38" s="622"/>
      <c r="DU38" s="622"/>
      <c r="DV38" s="623"/>
      <c r="DW38" s="626">
        <v>9.5</v>
      </c>
      <c r="DX38" s="655"/>
      <c r="DY38" s="655"/>
      <c r="DZ38" s="655"/>
      <c r="EA38" s="655"/>
      <c r="EB38" s="655"/>
      <c r="EC38" s="656"/>
    </row>
    <row r="39" spans="2:133" ht="11.25" customHeight="1">
      <c r="AQ39" s="698" t="s">
        <v>336</v>
      </c>
      <c r="AR39" s="699"/>
      <c r="AS39" s="699"/>
      <c r="AT39" s="699"/>
      <c r="AU39" s="699"/>
      <c r="AV39" s="699"/>
      <c r="AW39" s="699"/>
      <c r="AX39" s="699"/>
      <c r="AY39" s="700"/>
      <c r="AZ39" s="621" t="s">
        <v>229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109</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51427</v>
      </c>
      <c r="CS39" s="657"/>
      <c r="CT39" s="657"/>
      <c r="CU39" s="657"/>
      <c r="CV39" s="657"/>
      <c r="CW39" s="657"/>
      <c r="CX39" s="657"/>
      <c r="CY39" s="658"/>
      <c r="CZ39" s="626">
        <v>0.8</v>
      </c>
      <c r="DA39" s="655"/>
      <c r="DB39" s="655"/>
      <c r="DC39" s="659"/>
      <c r="DD39" s="630">
        <v>49220</v>
      </c>
      <c r="DE39" s="657"/>
      <c r="DF39" s="657"/>
      <c r="DG39" s="657"/>
      <c r="DH39" s="657"/>
      <c r="DI39" s="657"/>
      <c r="DJ39" s="657"/>
      <c r="DK39" s="658"/>
      <c r="DL39" s="630" t="s">
        <v>121</v>
      </c>
      <c r="DM39" s="657"/>
      <c r="DN39" s="657"/>
      <c r="DO39" s="657"/>
      <c r="DP39" s="657"/>
      <c r="DQ39" s="657"/>
      <c r="DR39" s="657"/>
      <c r="DS39" s="657"/>
      <c r="DT39" s="657"/>
      <c r="DU39" s="657"/>
      <c r="DV39" s="658"/>
      <c r="DW39" s="626" t="s">
        <v>121</v>
      </c>
      <c r="DX39" s="655"/>
      <c r="DY39" s="655"/>
      <c r="DZ39" s="655"/>
      <c r="EA39" s="655"/>
      <c r="EB39" s="655"/>
      <c r="EC39" s="656"/>
    </row>
    <row r="40" spans="2:133" ht="11.25" customHeight="1">
      <c r="AQ40" s="698" t="s">
        <v>340</v>
      </c>
      <c r="AR40" s="699"/>
      <c r="AS40" s="699"/>
      <c r="AT40" s="699"/>
      <c r="AU40" s="699"/>
      <c r="AV40" s="699"/>
      <c r="AW40" s="699"/>
      <c r="AX40" s="699"/>
      <c r="AY40" s="700"/>
      <c r="AZ40" s="621">
        <v>109031</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77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200</v>
      </c>
      <c r="CS40" s="622"/>
      <c r="CT40" s="622"/>
      <c r="CU40" s="622"/>
      <c r="CV40" s="622"/>
      <c r="CW40" s="622"/>
      <c r="CX40" s="622"/>
      <c r="CY40" s="623"/>
      <c r="CZ40" s="626">
        <v>0</v>
      </c>
      <c r="DA40" s="655"/>
      <c r="DB40" s="655"/>
      <c r="DC40" s="659"/>
      <c r="DD40" s="630" t="s">
        <v>121</v>
      </c>
      <c r="DE40" s="622"/>
      <c r="DF40" s="622"/>
      <c r="DG40" s="622"/>
      <c r="DH40" s="622"/>
      <c r="DI40" s="622"/>
      <c r="DJ40" s="622"/>
      <c r="DK40" s="623"/>
      <c r="DL40" s="630" t="s">
        <v>229</v>
      </c>
      <c r="DM40" s="622"/>
      <c r="DN40" s="622"/>
      <c r="DO40" s="622"/>
      <c r="DP40" s="622"/>
      <c r="DQ40" s="622"/>
      <c r="DR40" s="622"/>
      <c r="DS40" s="622"/>
      <c r="DT40" s="622"/>
      <c r="DU40" s="622"/>
      <c r="DV40" s="623"/>
      <c r="DW40" s="626" t="s">
        <v>229</v>
      </c>
      <c r="DX40" s="655"/>
      <c r="DY40" s="655"/>
      <c r="DZ40" s="655"/>
      <c r="EA40" s="655"/>
      <c r="EB40" s="655"/>
      <c r="EC40" s="656"/>
    </row>
    <row r="41" spans="2:133" ht="11.25" customHeight="1">
      <c r="AQ41" s="708" t="s">
        <v>343</v>
      </c>
      <c r="AR41" s="709"/>
      <c r="AS41" s="709"/>
      <c r="AT41" s="709"/>
      <c r="AU41" s="709"/>
      <c r="AV41" s="709"/>
      <c r="AW41" s="709"/>
      <c r="AX41" s="709"/>
      <c r="AY41" s="710"/>
      <c r="AZ41" s="701">
        <v>356646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327</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229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1819675</v>
      </c>
      <c r="CS42" s="622"/>
      <c r="CT42" s="622"/>
      <c r="CU42" s="622"/>
      <c r="CV42" s="622"/>
      <c r="CW42" s="622"/>
      <c r="CX42" s="622"/>
      <c r="CY42" s="623"/>
      <c r="CZ42" s="626">
        <v>26.6</v>
      </c>
      <c r="DA42" s="627"/>
      <c r="DB42" s="627"/>
      <c r="DC42" s="722"/>
      <c r="DD42" s="630">
        <v>201248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45800</v>
      </c>
      <c r="CS43" s="657"/>
      <c r="CT43" s="657"/>
      <c r="CU43" s="657"/>
      <c r="CV43" s="657"/>
      <c r="CW43" s="657"/>
      <c r="CX43" s="657"/>
      <c r="CY43" s="658"/>
      <c r="CZ43" s="626">
        <v>0.7</v>
      </c>
      <c r="DA43" s="655"/>
      <c r="DB43" s="655"/>
      <c r="DC43" s="659"/>
      <c r="DD43" s="630">
        <v>45800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302</v>
      </c>
      <c r="CE44" s="734"/>
      <c r="CF44" s="618" t="s">
        <v>351</v>
      </c>
      <c r="CG44" s="619"/>
      <c r="CH44" s="619"/>
      <c r="CI44" s="619"/>
      <c r="CJ44" s="619"/>
      <c r="CK44" s="619"/>
      <c r="CL44" s="619"/>
      <c r="CM44" s="619"/>
      <c r="CN44" s="619"/>
      <c r="CO44" s="619"/>
      <c r="CP44" s="619"/>
      <c r="CQ44" s="620"/>
      <c r="CR44" s="621">
        <v>1819675</v>
      </c>
      <c r="CS44" s="622"/>
      <c r="CT44" s="622"/>
      <c r="CU44" s="622"/>
      <c r="CV44" s="622"/>
      <c r="CW44" s="622"/>
      <c r="CX44" s="622"/>
      <c r="CY44" s="623"/>
      <c r="CZ44" s="626">
        <v>26.6</v>
      </c>
      <c r="DA44" s="627"/>
      <c r="DB44" s="627"/>
      <c r="DC44" s="722"/>
      <c r="DD44" s="630">
        <v>201248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1549083</v>
      </c>
      <c r="CS45" s="657"/>
      <c r="CT45" s="657"/>
      <c r="CU45" s="657"/>
      <c r="CV45" s="657"/>
      <c r="CW45" s="657"/>
      <c r="CX45" s="657"/>
      <c r="CY45" s="658"/>
      <c r="CZ45" s="626">
        <v>22.7</v>
      </c>
      <c r="DA45" s="655"/>
      <c r="DB45" s="655"/>
      <c r="DC45" s="659"/>
      <c r="DD45" s="630">
        <v>57690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235404</v>
      </c>
      <c r="CS46" s="622"/>
      <c r="CT46" s="622"/>
      <c r="CU46" s="622"/>
      <c r="CV46" s="622"/>
      <c r="CW46" s="622"/>
      <c r="CX46" s="622"/>
      <c r="CY46" s="623"/>
      <c r="CZ46" s="626">
        <v>3.4</v>
      </c>
      <c r="DA46" s="627"/>
      <c r="DB46" s="627"/>
      <c r="DC46" s="722"/>
      <c r="DD46" s="630">
        <v>130270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121</v>
      </c>
      <c r="CS47" s="657"/>
      <c r="CT47" s="657"/>
      <c r="CU47" s="657"/>
      <c r="CV47" s="657"/>
      <c r="CW47" s="657"/>
      <c r="CX47" s="657"/>
      <c r="CY47" s="658"/>
      <c r="CZ47" s="626" t="s">
        <v>229</v>
      </c>
      <c r="DA47" s="655"/>
      <c r="DB47" s="655"/>
      <c r="DC47" s="659"/>
      <c r="DD47" s="630" t="s">
        <v>229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229</v>
      </c>
      <c r="CS48" s="622"/>
      <c r="CT48" s="622"/>
      <c r="CU48" s="622"/>
      <c r="CV48" s="622"/>
      <c r="CW48" s="622"/>
      <c r="CX48" s="622"/>
      <c r="CY48" s="623"/>
      <c r="CZ48" s="626" t="s">
        <v>121</v>
      </c>
      <c r="DA48" s="627"/>
      <c r="DB48" s="627"/>
      <c r="DC48" s="722"/>
      <c r="DD48" s="630" t="s">
        <v>229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6834386</v>
      </c>
      <c r="CS49" s="691"/>
      <c r="CT49" s="691"/>
      <c r="CU49" s="691"/>
      <c r="CV49" s="691"/>
      <c r="CW49" s="691"/>
      <c r="CX49" s="691"/>
      <c r="CY49" s="723"/>
      <c r="CZ49" s="706">
        <v>100</v>
      </c>
      <c r="DA49" s="724"/>
      <c r="DB49" s="724"/>
      <c r="DC49" s="725"/>
      <c r="DD49" s="726">
        <v>4253661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NXdHPJoA9YfRuMiI1UawPL+HB3+9tepVCTV8A14RHzxjnE87tHmAGkNxIFCoh0b5D5RKKbOoU/II96dgiAkhEA==" saltValue="T6kXYyKc5F/c0GaIpIBeI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T111" zoomScaleNormal="100" zoomScaleSheetLayoutView="70" workbookViewId="0">
      <selection activeCell="DK105" sqref="DK10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7271</v>
      </c>
      <c r="R7" s="757"/>
      <c r="S7" s="757"/>
      <c r="T7" s="757"/>
      <c r="U7" s="757"/>
      <c r="V7" s="757">
        <v>6834</v>
      </c>
      <c r="W7" s="757"/>
      <c r="X7" s="757"/>
      <c r="Y7" s="757"/>
      <c r="Z7" s="757"/>
      <c r="AA7" s="757">
        <v>436</v>
      </c>
      <c r="AB7" s="757"/>
      <c r="AC7" s="757"/>
      <c r="AD7" s="757"/>
      <c r="AE7" s="758"/>
      <c r="AF7" s="759">
        <v>415</v>
      </c>
      <c r="AG7" s="760"/>
      <c r="AH7" s="760"/>
      <c r="AI7" s="760"/>
      <c r="AJ7" s="761"/>
      <c r="AK7" s="796">
        <v>430</v>
      </c>
      <c r="AL7" s="797"/>
      <c r="AM7" s="797"/>
      <c r="AN7" s="797"/>
      <c r="AO7" s="797"/>
      <c r="AP7" s="797">
        <v>6254</v>
      </c>
      <c r="AQ7" s="797"/>
      <c r="AR7" s="797"/>
      <c r="AS7" s="797"/>
      <c r="AT7" s="797"/>
      <c r="AU7" s="798" t="s">
        <v>582</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583</v>
      </c>
      <c r="BS7" s="800" t="s">
        <v>584</v>
      </c>
      <c r="BT7" s="801"/>
      <c r="BU7" s="801"/>
      <c r="BV7" s="801"/>
      <c r="BW7" s="801"/>
      <c r="BX7" s="801"/>
      <c r="BY7" s="801"/>
      <c r="BZ7" s="801"/>
      <c r="CA7" s="801"/>
      <c r="CB7" s="801"/>
      <c r="CC7" s="801"/>
      <c r="CD7" s="801"/>
      <c r="CE7" s="801"/>
      <c r="CF7" s="801"/>
      <c r="CG7" s="802"/>
      <c r="CH7" s="793">
        <v>42</v>
      </c>
      <c r="CI7" s="794"/>
      <c r="CJ7" s="794"/>
      <c r="CK7" s="794"/>
      <c r="CL7" s="795"/>
      <c r="CM7" s="793">
        <v>-422</v>
      </c>
      <c r="CN7" s="794"/>
      <c r="CO7" s="794"/>
      <c r="CP7" s="794"/>
      <c r="CQ7" s="795"/>
      <c r="CR7" s="793">
        <v>5</v>
      </c>
      <c r="CS7" s="794"/>
      <c r="CT7" s="794"/>
      <c r="CU7" s="794"/>
      <c r="CV7" s="795"/>
      <c r="CW7" s="793">
        <v>50</v>
      </c>
      <c r="CX7" s="794"/>
      <c r="CY7" s="794"/>
      <c r="CZ7" s="794"/>
      <c r="DA7" s="795"/>
      <c r="DB7" s="793" t="s">
        <v>585</v>
      </c>
      <c r="DC7" s="794"/>
      <c r="DD7" s="794"/>
      <c r="DE7" s="794"/>
      <c r="DF7" s="795"/>
      <c r="DG7" s="793">
        <v>-1164</v>
      </c>
      <c r="DH7" s="794"/>
      <c r="DI7" s="794"/>
      <c r="DJ7" s="794"/>
      <c r="DK7" s="795"/>
      <c r="DL7" s="793" t="s">
        <v>585</v>
      </c>
      <c r="DM7" s="794"/>
      <c r="DN7" s="794"/>
      <c r="DO7" s="794"/>
      <c r="DP7" s="795"/>
      <c r="DQ7" s="793">
        <v>462</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7271</v>
      </c>
      <c r="R23" s="816"/>
      <c r="S23" s="816"/>
      <c r="T23" s="816"/>
      <c r="U23" s="816"/>
      <c r="V23" s="816">
        <v>6834</v>
      </c>
      <c r="W23" s="816"/>
      <c r="X23" s="816"/>
      <c r="Y23" s="816"/>
      <c r="Z23" s="816"/>
      <c r="AA23" s="816">
        <v>436</v>
      </c>
      <c r="AB23" s="816"/>
      <c r="AC23" s="816"/>
      <c r="AD23" s="816"/>
      <c r="AE23" s="817"/>
      <c r="AF23" s="818">
        <v>415</v>
      </c>
      <c r="AG23" s="816"/>
      <c r="AH23" s="816"/>
      <c r="AI23" s="816"/>
      <c r="AJ23" s="819"/>
      <c r="AK23" s="820"/>
      <c r="AL23" s="821"/>
      <c r="AM23" s="821"/>
      <c r="AN23" s="821"/>
      <c r="AO23" s="821"/>
      <c r="AP23" s="816">
        <v>6254</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1876</v>
      </c>
      <c r="R28" s="845"/>
      <c r="S28" s="845"/>
      <c r="T28" s="845"/>
      <c r="U28" s="845"/>
      <c r="V28" s="845">
        <v>1833</v>
      </c>
      <c r="W28" s="845"/>
      <c r="X28" s="845"/>
      <c r="Y28" s="845"/>
      <c r="Z28" s="845"/>
      <c r="AA28" s="845">
        <v>43</v>
      </c>
      <c r="AB28" s="845"/>
      <c r="AC28" s="845"/>
      <c r="AD28" s="845"/>
      <c r="AE28" s="846"/>
      <c r="AF28" s="847">
        <v>43</v>
      </c>
      <c r="AG28" s="845"/>
      <c r="AH28" s="845"/>
      <c r="AI28" s="845"/>
      <c r="AJ28" s="848"/>
      <c r="AK28" s="849">
        <v>113249</v>
      </c>
      <c r="AL28" s="840"/>
      <c r="AM28" s="840"/>
      <c r="AN28" s="840"/>
      <c r="AO28" s="840"/>
      <c r="AP28" s="840" t="s">
        <v>581</v>
      </c>
      <c r="AQ28" s="840"/>
      <c r="AR28" s="840"/>
      <c r="AS28" s="840"/>
      <c r="AT28" s="840"/>
      <c r="AU28" s="840" t="s">
        <v>581</v>
      </c>
      <c r="AV28" s="840"/>
      <c r="AW28" s="840"/>
      <c r="AX28" s="840"/>
      <c r="AY28" s="840"/>
      <c r="AZ28" s="841" t="s">
        <v>581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156</v>
      </c>
      <c r="R29" s="781"/>
      <c r="S29" s="781"/>
      <c r="T29" s="781"/>
      <c r="U29" s="781"/>
      <c r="V29" s="781">
        <v>152</v>
      </c>
      <c r="W29" s="781"/>
      <c r="X29" s="781"/>
      <c r="Y29" s="781"/>
      <c r="Z29" s="781"/>
      <c r="AA29" s="781">
        <v>4</v>
      </c>
      <c r="AB29" s="781"/>
      <c r="AC29" s="781"/>
      <c r="AD29" s="781"/>
      <c r="AE29" s="782"/>
      <c r="AF29" s="783">
        <v>4</v>
      </c>
      <c r="AG29" s="784"/>
      <c r="AH29" s="784"/>
      <c r="AI29" s="784"/>
      <c r="AJ29" s="785"/>
      <c r="AK29" s="852">
        <v>0</v>
      </c>
      <c r="AL29" s="853"/>
      <c r="AM29" s="853"/>
      <c r="AN29" s="853"/>
      <c r="AO29" s="853"/>
      <c r="AP29" s="853" t="s">
        <v>581</v>
      </c>
      <c r="AQ29" s="853"/>
      <c r="AR29" s="853"/>
      <c r="AS29" s="853"/>
      <c r="AT29" s="853"/>
      <c r="AU29" s="853" t="s">
        <v>581</v>
      </c>
      <c r="AV29" s="853"/>
      <c r="AW29" s="853"/>
      <c r="AX29" s="853"/>
      <c r="AY29" s="853"/>
      <c r="AZ29" s="854" t="s">
        <v>581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181</v>
      </c>
      <c r="R30" s="781"/>
      <c r="S30" s="781"/>
      <c r="T30" s="781"/>
      <c r="U30" s="781"/>
      <c r="V30" s="781">
        <v>184</v>
      </c>
      <c r="W30" s="781"/>
      <c r="X30" s="781"/>
      <c r="Y30" s="781"/>
      <c r="Z30" s="781"/>
      <c r="AA30" s="781">
        <v>-2</v>
      </c>
      <c r="AB30" s="781"/>
      <c r="AC30" s="781"/>
      <c r="AD30" s="781"/>
      <c r="AE30" s="782"/>
      <c r="AF30" s="783">
        <v>692</v>
      </c>
      <c r="AG30" s="784"/>
      <c r="AH30" s="784"/>
      <c r="AI30" s="784"/>
      <c r="AJ30" s="785"/>
      <c r="AK30" s="852">
        <v>0</v>
      </c>
      <c r="AL30" s="853"/>
      <c r="AM30" s="853"/>
      <c r="AN30" s="853"/>
      <c r="AO30" s="853"/>
      <c r="AP30" s="853">
        <v>788</v>
      </c>
      <c r="AQ30" s="853"/>
      <c r="AR30" s="853"/>
      <c r="AS30" s="853"/>
      <c r="AT30" s="853"/>
      <c r="AU30" s="853">
        <v>13</v>
      </c>
      <c r="AV30" s="853"/>
      <c r="AW30" s="853"/>
      <c r="AX30" s="853"/>
      <c r="AY30" s="853"/>
      <c r="AZ30" s="854" t="s">
        <v>592</v>
      </c>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870</v>
      </c>
      <c r="R31" s="781"/>
      <c r="S31" s="781"/>
      <c r="T31" s="781"/>
      <c r="U31" s="781"/>
      <c r="V31" s="781">
        <v>840</v>
      </c>
      <c r="W31" s="781"/>
      <c r="X31" s="781"/>
      <c r="Y31" s="781"/>
      <c r="Z31" s="781"/>
      <c r="AA31" s="781">
        <v>30</v>
      </c>
      <c r="AB31" s="781"/>
      <c r="AC31" s="781"/>
      <c r="AD31" s="781"/>
      <c r="AE31" s="782"/>
      <c r="AF31" s="783">
        <v>30</v>
      </c>
      <c r="AG31" s="784"/>
      <c r="AH31" s="784"/>
      <c r="AI31" s="784"/>
      <c r="AJ31" s="785"/>
      <c r="AK31" s="852">
        <v>0</v>
      </c>
      <c r="AL31" s="853"/>
      <c r="AM31" s="853"/>
      <c r="AN31" s="853"/>
      <c r="AO31" s="853"/>
      <c r="AP31" s="853">
        <v>6415</v>
      </c>
      <c r="AQ31" s="853"/>
      <c r="AR31" s="853"/>
      <c r="AS31" s="853"/>
      <c r="AT31" s="853"/>
      <c r="AU31" s="853">
        <v>3624</v>
      </c>
      <c r="AV31" s="853"/>
      <c r="AW31" s="853"/>
      <c r="AX31" s="853"/>
      <c r="AY31" s="853"/>
      <c r="AZ31" s="854" t="s">
        <v>592</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769</v>
      </c>
      <c r="AG63" s="864"/>
      <c r="AH63" s="864"/>
      <c r="AI63" s="864"/>
      <c r="AJ63" s="865"/>
      <c r="AK63" s="866"/>
      <c r="AL63" s="861"/>
      <c r="AM63" s="861"/>
      <c r="AN63" s="861"/>
      <c r="AO63" s="861"/>
      <c r="AP63" s="864">
        <v>7203</v>
      </c>
      <c r="AQ63" s="864"/>
      <c r="AR63" s="864"/>
      <c r="AS63" s="864"/>
      <c r="AT63" s="864"/>
      <c r="AU63" s="864">
        <v>3637</v>
      </c>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406</v>
      </c>
      <c r="AB66" s="740"/>
      <c r="AC66" s="740"/>
      <c r="AD66" s="740"/>
      <c r="AE66" s="741"/>
      <c r="AF66" s="874" t="s">
        <v>407</v>
      </c>
      <c r="AG66" s="835"/>
      <c r="AH66" s="835"/>
      <c r="AI66" s="835"/>
      <c r="AJ66" s="875"/>
      <c r="AK66" s="739" t="s">
        <v>408</v>
      </c>
      <c r="AL66" s="763"/>
      <c r="AM66" s="763"/>
      <c r="AN66" s="763"/>
      <c r="AO66" s="764"/>
      <c r="AP66" s="739" t="s">
        <v>409</v>
      </c>
      <c r="AQ66" s="740"/>
      <c r="AR66" s="740"/>
      <c r="AS66" s="740"/>
      <c r="AT66" s="741"/>
      <c r="AU66" s="739" t="s">
        <v>410</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570</v>
      </c>
      <c r="C68" s="892"/>
      <c r="D68" s="892"/>
      <c r="E68" s="892"/>
      <c r="F68" s="892"/>
      <c r="G68" s="892"/>
      <c r="H68" s="892"/>
      <c r="I68" s="892"/>
      <c r="J68" s="892"/>
      <c r="K68" s="892"/>
      <c r="L68" s="892"/>
      <c r="M68" s="892"/>
      <c r="N68" s="892"/>
      <c r="O68" s="892"/>
      <c r="P68" s="893"/>
      <c r="Q68" s="894">
        <v>564</v>
      </c>
      <c r="R68" s="888"/>
      <c r="S68" s="888"/>
      <c r="T68" s="888"/>
      <c r="U68" s="888"/>
      <c r="V68" s="888">
        <v>469</v>
      </c>
      <c r="W68" s="888"/>
      <c r="X68" s="888"/>
      <c r="Y68" s="888"/>
      <c r="Z68" s="888"/>
      <c r="AA68" s="888">
        <v>95</v>
      </c>
      <c r="AB68" s="888"/>
      <c r="AC68" s="888"/>
      <c r="AD68" s="888"/>
      <c r="AE68" s="888"/>
      <c r="AF68" s="888">
        <v>95</v>
      </c>
      <c r="AG68" s="888"/>
      <c r="AH68" s="888"/>
      <c r="AI68" s="888"/>
      <c r="AJ68" s="888"/>
      <c r="AK68" s="888" t="s">
        <v>581</v>
      </c>
      <c r="AL68" s="888"/>
      <c r="AM68" s="888"/>
      <c r="AN68" s="888"/>
      <c r="AO68" s="888"/>
      <c r="AP68" s="888">
        <v>207</v>
      </c>
      <c r="AQ68" s="888"/>
      <c r="AR68" s="888"/>
      <c r="AS68" s="888"/>
      <c r="AT68" s="888"/>
      <c r="AU68" s="888" t="s">
        <v>581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571</v>
      </c>
      <c r="C69" s="896"/>
      <c r="D69" s="896"/>
      <c r="E69" s="896"/>
      <c r="F69" s="896"/>
      <c r="G69" s="896"/>
      <c r="H69" s="896"/>
      <c r="I69" s="896"/>
      <c r="J69" s="896"/>
      <c r="K69" s="896"/>
      <c r="L69" s="896"/>
      <c r="M69" s="896"/>
      <c r="N69" s="896"/>
      <c r="O69" s="896"/>
      <c r="P69" s="897"/>
      <c r="Q69" s="898">
        <v>125</v>
      </c>
      <c r="R69" s="853"/>
      <c r="S69" s="853"/>
      <c r="T69" s="853"/>
      <c r="U69" s="853"/>
      <c r="V69" s="853">
        <v>114</v>
      </c>
      <c r="W69" s="853"/>
      <c r="X69" s="853"/>
      <c r="Y69" s="853"/>
      <c r="Z69" s="853"/>
      <c r="AA69" s="853">
        <v>11</v>
      </c>
      <c r="AB69" s="853"/>
      <c r="AC69" s="853"/>
      <c r="AD69" s="853"/>
      <c r="AE69" s="853"/>
      <c r="AF69" s="853">
        <v>11</v>
      </c>
      <c r="AG69" s="853"/>
      <c r="AH69" s="853"/>
      <c r="AI69" s="853"/>
      <c r="AJ69" s="853"/>
      <c r="AK69" s="853" t="s">
        <v>581</v>
      </c>
      <c r="AL69" s="853"/>
      <c r="AM69" s="853"/>
      <c r="AN69" s="853"/>
      <c r="AO69" s="853"/>
      <c r="AP69" s="853">
        <v>57</v>
      </c>
      <c r="AQ69" s="853"/>
      <c r="AR69" s="853"/>
      <c r="AS69" s="853"/>
      <c r="AT69" s="853"/>
      <c r="AU69" s="853">
        <v>35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572</v>
      </c>
      <c r="C70" s="896"/>
      <c r="D70" s="896"/>
      <c r="E70" s="896"/>
      <c r="F70" s="896"/>
      <c r="G70" s="896"/>
      <c r="H70" s="896"/>
      <c r="I70" s="896"/>
      <c r="J70" s="896"/>
      <c r="K70" s="896"/>
      <c r="L70" s="896"/>
      <c r="M70" s="896"/>
      <c r="N70" s="896"/>
      <c r="O70" s="896"/>
      <c r="P70" s="897"/>
      <c r="Q70" s="898">
        <v>2472</v>
      </c>
      <c r="R70" s="853"/>
      <c r="S70" s="853"/>
      <c r="T70" s="853"/>
      <c r="U70" s="853"/>
      <c r="V70" s="853">
        <v>2390</v>
      </c>
      <c r="W70" s="853"/>
      <c r="X70" s="853"/>
      <c r="Y70" s="853"/>
      <c r="Z70" s="853"/>
      <c r="AA70" s="853">
        <v>81</v>
      </c>
      <c r="AB70" s="853"/>
      <c r="AC70" s="853"/>
      <c r="AD70" s="853"/>
      <c r="AE70" s="853"/>
      <c r="AF70" s="853">
        <v>81</v>
      </c>
      <c r="AG70" s="853"/>
      <c r="AH70" s="853"/>
      <c r="AI70" s="853"/>
      <c r="AJ70" s="853"/>
      <c r="AK70" s="853" t="s">
        <v>581</v>
      </c>
      <c r="AL70" s="853"/>
      <c r="AM70" s="853"/>
      <c r="AN70" s="853"/>
      <c r="AO70" s="853"/>
      <c r="AP70" s="853">
        <v>1072</v>
      </c>
      <c r="AQ70" s="853"/>
      <c r="AR70" s="853"/>
      <c r="AS70" s="853"/>
      <c r="AT70" s="853"/>
      <c r="AU70" s="853">
        <v>81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573</v>
      </c>
      <c r="C71" s="896"/>
      <c r="D71" s="896"/>
      <c r="E71" s="896"/>
      <c r="F71" s="896"/>
      <c r="G71" s="896"/>
      <c r="H71" s="896"/>
      <c r="I71" s="896"/>
      <c r="J71" s="896"/>
      <c r="K71" s="896"/>
      <c r="L71" s="896"/>
      <c r="M71" s="896"/>
      <c r="N71" s="896"/>
      <c r="O71" s="896"/>
      <c r="P71" s="897"/>
      <c r="Q71" s="898">
        <v>2475</v>
      </c>
      <c r="R71" s="853"/>
      <c r="S71" s="853"/>
      <c r="T71" s="853"/>
      <c r="U71" s="853"/>
      <c r="V71" s="853">
        <v>2444</v>
      </c>
      <c r="W71" s="853"/>
      <c r="X71" s="853"/>
      <c r="Y71" s="853"/>
      <c r="Z71" s="853"/>
      <c r="AA71" s="853">
        <v>31</v>
      </c>
      <c r="AB71" s="853"/>
      <c r="AC71" s="853"/>
      <c r="AD71" s="853"/>
      <c r="AE71" s="853"/>
      <c r="AF71" s="853">
        <v>31</v>
      </c>
      <c r="AG71" s="853"/>
      <c r="AH71" s="853"/>
      <c r="AI71" s="853"/>
      <c r="AJ71" s="853"/>
      <c r="AK71" s="853" t="s">
        <v>581</v>
      </c>
      <c r="AL71" s="853"/>
      <c r="AM71" s="853"/>
      <c r="AN71" s="853"/>
      <c r="AO71" s="853"/>
      <c r="AP71" s="853">
        <v>2622</v>
      </c>
      <c r="AQ71" s="853"/>
      <c r="AR71" s="853"/>
      <c r="AS71" s="853"/>
      <c r="AT71" s="853"/>
      <c r="AU71" s="853">
        <v>146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574</v>
      </c>
      <c r="C72" s="896"/>
      <c r="D72" s="896"/>
      <c r="E72" s="896"/>
      <c r="F72" s="896"/>
      <c r="G72" s="896"/>
      <c r="H72" s="896"/>
      <c r="I72" s="896"/>
      <c r="J72" s="896"/>
      <c r="K72" s="896"/>
      <c r="L72" s="896"/>
      <c r="M72" s="896"/>
      <c r="N72" s="896"/>
      <c r="O72" s="896"/>
      <c r="P72" s="897"/>
      <c r="Q72" s="898">
        <v>96</v>
      </c>
      <c r="R72" s="853"/>
      <c r="S72" s="853"/>
      <c r="T72" s="853"/>
      <c r="U72" s="853"/>
      <c r="V72" s="853">
        <v>78</v>
      </c>
      <c r="W72" s="853"/>
      <c r="X72" s="853"/>
      <c r="Y72" s="853"/>
      <c r="Z72" s="853"/>
      <c r="AA72" s="853">
        <v>18</v>
      </c>
      <c r="AB72" s="853"/>
      <c r="AC72" s="853"/>
      <c r="AD72" s="853"/>
      <c r="AE72" s="853"/>
      <c r="AF72" s="853">
        <v>18</v>
      </c>
      <c r="AG72" s="853"/>
      <c r="AH72" s="853"/>
      <c r="AI72" s="853"/>
      <c r="AJ72" s="853"/>
      <c r="AK72" s="853" t="s">
        <v>581</v>
      </c>
      <c r="AL72" s="853"/>
      <c r="AM72" s="853"/>
      <c r="AN72" s="853"/>
      <c r="AO72" s="853"/>
      <c r="AP72" s="853" t="s">
        <v>581</v>
      </c>
      <c r="AQ72" s="853"/>
      <c r="AR72" s="853"/>
      <c r="AS72" s="853"/>
      <c r="AT72" s="853"/>
      <c r="AU72" s="853" t="s">
        <v>592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575</v>
      </c>
      <c r="C73" s="896"/>
      <c r="D73" s="896"/>
      <c r="E73" s="896"/>
      <c r="F73" s="896"/>
      <c r="G73" s="896"/>
      <c r="H73" s="896"/>
      <c r="I73" s="896"/>
      <c r="J73" s="896"/>
      <c r="K73" s="896"/>
      <c r="L73" s="896"/>
      <c r="M73" s="896"/>
      <c r="N73" s="896"/>
      <c r="O73" s="896"/>
      <c r="P73" s="897"/>
      <c r="Q73" s="898">
        <v>543</v>
      </c>
      <c r="R73" s="853"/>
      <c r="S73" s="853"/>
      <c r="T73" s="853"/>
      <c r="U73" s="853"/>
      <c r="V73" s="853">
        <v>467</v>
      </c>
      <c r="W73" s="853"/>
      <c r="X73" s="853"/>
      <c r="Y73" s="853"/>
      <c r="Z73" s="853"/>
      <c r="AA73" s="853">
        <v>76</v>
      </c>
      <c r="AB73" s="853"/>
      <c r="AC73" s="853"/>
      <c r="AD73" s="853"/>
      <c r="AE73" s="853"/>
      <c r="AF73" s="853">
        <v>76</v>
      </c>
      <c r="AG73" s="853"/>
      <c r="AH73" s="853"/>
      <c r="AI73" s="853"/>
      <c r="AJ73" s="853"/>
      <c r="AK73" s="853" t="s">
        <v>581</v>
      </c>
      <c r="AL73" s="853"/>
      <c r="AM73" s="853"/>
      <c r="AN73" s="853"/>
      <c r="AO73" s="853"/>
      <c r="AP73" s="853">
        <v>34</v>
      </c>
      <c r="AQ73" s="853"/>
      <c r="AR73" s="853"/>
      <c r="AS73" s="853"/>
      <c r="AT73" s="853"/>
      <c r="AU73" s="853">
        <v>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576</v>
      </c>
      <c r="C74" s="896"/>
      <c r="D74" s="896"/>
      <c r="E74" s="896"/>
      <c r="F74" s="896"/>
      <c r="G74" s="896"/>
      <c r="H74" s="896"/>
      <c r="I74" s="896"/>
      <c r="J74" s="896"/>
      <c r="K74" s="896"/>
      <c r="L74" s="896"/>
      <c r="M74" s="896"/>
      <c r="N74" s="896"/>
      <c r="O74" s="896"/>
      <c r="P74" s="897"/>
      <c r="Q74" s="898">
        <v>3550</v>
      </c>
      <c r="R74" s="853"/>
      <c r="S74" s="853"/>
      <c r="T74" s="853"/>
      <c r="U74" s="853"/>
      <c r="V74" s="853">
        <v>3461</v>
      </c>
      <c r="W74" s="853"/>
      <c r="X74" s="853"/>
      <c r="Y74" s="853"/>
      <c r="Z74" s="853"/>
      <c r="AA74" s="853">
        <v>88</v>
      </c>
      <c r="AB74" s="853"/>
      <c r="AC74" s="853"/>
      <c r="AD74" s="853"/>
      <c r="AE74" s="853"/>
      <c r="AF74" s="853">
        <v>88</v>
      </c>
      <c r="AG74" s="853"/>
      <c r="AH74" s="853"/>
      <c r="AI74" s="853"/>
      <c r="AJ74" s="853"/>
      <c r="AK74" s="853" t="s">
        <v>581</v>
      </c>
      <c r="AL74" s="853"/>
      <c r="AM74" s="853"/>
      <c r="AN74" s="853"/>
      <c r="AO74" s="853"/>
      <c r="AP74" s="853" t="s">
        <v>581</v>
      </c>
      <c r="AQ74" s="853"/>
      <c r="AR74" s="853"/>
      <c r="AS74" s="853"/>
      <c r="AT74" s="853"/>
      <c r="AU74" s="853" t="s">
        <v>581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577</v>
      </c>
      <c r="C75" s="896"/>
      <c r="D75" s="896"/>
      <c r="E75" s="896"/>
      <c r="F75" s="896"/>
      <c r="G75" s="896"/>
      <c r="H75" s="896"/>
      <c r="I75" s="896"/>
      <c r="J75" s="896"/>
      <c r="K75" s="896"/>
      <c r="L75" s="896"/>
      <c r="M75" s="896"/>
      <c r="N75" s="896"/>
      <c r="O75" s="896"/>
      <c r="P75" s="897"/>
      <c r="Q75" s="901">
        <v>250</v>
      </c>
      <c r="R75" s="902"/>
      <c r="S75" s="902"/>
      <c r="T75" s="902"/>
      <c r="U75" s="852"/>
      <c r="V75" s="903">
        <v>234</v>
      </c>
      <c r="W75" s="902"/>
      <c r="X75" s="902"/>
      <c r="Y75" s="902"/>
      <c r="Z75" s="852"/>
      <c r="AA75" s="903">
        <v>16</v>
      </c>
      <c r="AB75" s="902"/>
      <c r="AC75" s="902"/>
      <c r="AD75" s="902"/>
      <c r="AE75" s="852"/>
      <c r="AF75" s="903">
        <v>16</v>
      </c>
      <c r="AG75" s="902"/>
      <c r="AH75" s="902"/>
      <c r="AI75" s="902"/>
      <c r="AJ75" s="852"/>
      <c r="AK75" s="903" t="s">
        <v>581</v>
      </c>
      <c r="AL75" s="902"/>
      <c r="AM75" s="902"/>
      <c r="AN75" s="902"/>
      <c r="AO75" s="852"/>
      <c r="AP75" s="903" t="s">
        <v>581</v>
      </c>
      <c r="AQ75" s="902"/>
      <c r="AR75" s="902"/>
      <c r="AS75" s="902"/>
      <c r="AT75" s="852"/>
      <c r="AU75" s="903" t="s">
        <v>581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578</v>
      </c>
      <c r="C76" s="896"/>
      <c r="D76" s="896"/>
      <c r="E76" s="896"/>
      <c r="F76" s="896"/>
      <c r="G76" s="896"/>
      <c r="H76" s="896"/>
      <c r="I76" s="896"/>
      <c r="J76" s="896"/>
      <c r="K76" s="896"/>
      <c r="L76" s="896"/>
      <c r="M76" s="896"/>
      <c r="N76" s="896"/>
      <c r="O76" s="896"/>
      <c r="P76" s="897"/>
      <c r="Q76" s="901">
        <v>253621</v>
      </c>
      <c r="R76" s="902"/>
      <c r="S76" s="902"/>
      <c r="T76" s="902"/>
      <c r="U76" s="852"/>
      <c r="V76" s="903">
        <v>241656</v>
      </c>
      <c r="W76" s="902"/>
      <c r="X76" s="902"/>
      <c r="Y76" s="902"/>
      <c r="Z76" s="852"/>
      <c r="AA76" s="903">
        <v>11965</v>
      </c>
      <c r="AB76" s="902"/>
      <c r="AC76" s="902"/>
      <c r="AD76" s="902"/>
      <c r="AE76" s="852"/>
      <c r="AF76" s="903">
        <v>11965</v>
      </c>
      <c r="AG76" s="902"/>
      <c r="AH76" s="902"/>
      <c r="AI76" s="902"/>
      <c r="AJ76" s="852"/>
      <c r="AK76" s="903" t="s">
        <v>581</v>
      </c>
      <c r="AL76" s="902"/>
      <c r="AM76" s="902"/>
      <c r="AN76" s="902"/>
      <c r="AO76" s="852"/>
      <c r="AP76" s="903" t="s">
        <v>581</v>
      </c>
      <c r="AQ76" s="902"/>
      <c r="AR76" s="902"/>
      <c r="AS76" s="902"/>
      <c r="AT76" s="852"/>
      <c r="AU76" s="903" t="s">
        <v>581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579</v>
      </c>
      <c r="C77" s="896"/>
      <c r="D77" s="896"/>
      <c r="E77" s="896"/>
      <c r="F77" s="896"/>
      <c r="G77" s="896"/>
      <c r="H77" s="896"/>
      <c r="I77" s="896"/>
      <c r="J77" s="896"/>
      <c r="K77" s="896"/>
      <c r="L77" s="896"/>
      <c r="M77" s="896"/>
      <c r="N77" s="896"/>
      <c r="O77" s="896"/>
      <c r="P77" s="897"/>
      <c r="Q77" s="901">
        <v>68</v>
      </c>
      <c r="R77" s="902"/>
      <c r="S77" s="902"/>
      <c r="T77" s="902"/>
      <c r="U77" s="852"/>
      <c r="V77" s="903">
        <v>64</v>
      </c>
      <c r="W77" s="902"/>
      <c r="X77" s="902"/>
      <c r="Y77" s="902"/>
      <c r="Z77" s="852"/>
      <c r="AA77" s="903">
        <v>3</v>
      </c>
      <c r="AB77" s="902"/>
      <c r="AC77" s="902"/>
      <c r="AD77" s="902"/>
      <c r="AE77" s="852"/>
      <c r="AF77" s="903">
        <v>3</v>
      </c>
      <c r="AG77" s="902"/>
      <c r="AH77" s="902"/>
      <c r="AI77" s="902"/>
      <c r="AJ77" s="852"/>
      <c r="AK77" s="903" t="s">
        <v>586</v>
      </c>
      <c r="AL77" s="902"/>
      <c r="AM77" s="902"/>
      <c r="AN77" s="902"/>
      <c r="AO77" s="852"/>
      <c r="AP77" s="903" t="s">
        <v>585</v>
      </c>
      <c r="AQ77" s="902"/>
      <c r="AR77" s="902"/>
      <c r="AS77" s="902"/>
      <c r="AT77" s="852"/>
      <c r="AU77" s="903" t="s">
        <v>585</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580</v>
      </c>
      <c r="C78" s="896"/>
      <c r="D78" s="896"/>
      <c r="E78" s="896"/>
      <c r="F78" s="896"/>
      <c r="G78" s="896"/>
      <c r="H78" s="896"/>
      <c r="I78" s="896"/>
      <c r="J78" s="896"/>
      <c r="K78" s="896"/>
      <c r="L78" s="896"/>
      <c r="M78" s="896"/>
      <c r="N78" s="896"/>
      <c r="O78" s="896"/>
      <c r="P78" s="897"/>
      <c r="Q78" s="898">
        <v>8250</v>
      </c>
      <c r="R78" s="853"/>
      <c r="S78" s="853"/>
      <c r="T78" s="853"/>
      <c r="U78" s="853"/>
      <c r="V78" s="853">
        <v>8182</v>
      </c>
      <c r="W78" s="853"/>
      <c r="X78" s="853"/>
      <c r="Y78" s="853"/>
      <c r="Z78" s="853"/>
      <c r="AA78" s="853">
        <v>68</v>
      </c>
      <c r="AB78" s="853"/>
      <c r="AC78" s="853"/>
      <c r="AD78" s="853"/>
      <c r="AE78" s="853"/>
      <c r="AF78" s="853">
        <v>68</v>
      </c>
      <c r="AG78" s="853"/>
      <c r="AH78" s="853"/>
      <c r="AI78" s="853"/>
      <c r="AJ78" s="853"/>
      <c r="AK78" s="853" t="s">
        <v>586</v>
      </c>
      <c r="AL78" s="853"/>
      <c r="AM78" s="853"/>
      <c r="AN78" s="853"/>
      <c r="AO78" s="853"/>
      <c r="AP78" s="853" t="s">
        <v>585</v>
      </c>
      <c r="AQ78" s="853"/>
      <c r="AR78" s="853"/>
      <c r="AS78" s="853"/>
      <c r="AT78" s="853"/>
      <c r="AU78" s="853" t="s">
        <v>585</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591</v>
      </c>
      <c r="C79" s="896"/>
      <c r="D79" s="896"/>
      <c r="E79" s="896"/>
      <c r="F79" s="896"/>
      <c r="G79" s="896"/>
      <c r="H79" s="896"/>
      <c r="I79" s="896"/>
      <c r="J79" s="896"/>
      <c r="K79" s="896"/>
      <c r="L79" s="896"/>
      <c r="M79" s="896"/>
      <c r="N79" s="896"/>
      <c r="O79" s="896"/>
      <c r="P79" s="897"/>
      <c r="Q79" s="898">
        <v>364</v>
      </c>
      <c r="R79" s="853"/>
      <c r="S79" s="853"/>
      <c r="T79" s="853"/>
      <c r="U79" s="853"/>
      <c r="V79" s="853">
        <v>315</v>
      </c>
      <c r="W79" s="853"/>
      <c r="X79" s="853"/>
      <c r="Y79" s="853"/>
      <c r="Z79" s="853"/>
      <c r="AA79" s="853">
        <v>49</v>
      </c>
      <c r="AB79" s="853"/>
      <c r="AC79" s="853"/>
      <c r="AD79" s="853"/>
      <c r="AE79" s="853"/>
      <c r="AF79" s="853">
        <v>49</v>
      </c>
      <c r="AG79" s="853"/>
      <c r="AH79" s="853"/>
      <c r="AI79" s="853"/>
      <c r="AJ79" s="853"/>
      <c r="AK79" s="853" t="s">
        <v>592</v>
      </c>
      <c r="AL79" s="853"/>
      <c r="AM79" s="853"/>
      <c r="AN79" s="853"/>
      <c r="AO79" s="853"/>
      <c r="AP79" s="853" t="s">
        <v>592</v>
      </c>
      <c r="AQ79" s="853"/>
      <c r="AR79" s="853"/>
      <c r="AS79" s="853"/>
      <c r="AT79" s="853"/>
      <c r="AU79" s="853" t="s">
        <v>592</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12501</v>
      </c>
      <c r="AG88" s="864"/>
      <c r="AH88" s="864"/>
      <c r="AI88" s="864"/>
      <c r="AJ88" s="864"/>
      <c r="AK88" s="861"/>
      <c r="AL88" s="861"/>
      <c r="AM88" s="861"/>
      <c r="AN88" s="861"/>
      <c r="AO88" s="861"/>
      <c r="AP88" s="864">
        <v>3992</v>
      </c>
      <c r="AQ88" s="864"/>
      <c r="AR88" s="864"/>
      <c r="AS88" s="864"/>
      <c r="AT88" s="864"/>
      <c r="AU88" s="864">
        <v>266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v>50</v>
      </c>
      <c r="CX102" s="872"/>
      <c r="CY102" s="872"/>
      <c r="CZ102" s="872"/>
      <c r="DA102" s="915"/>
      <c r="DB102" s="914" t="s">
        <v>510</v>
      </c>
      <c r="DC102" s="872"/>
      <c r="DD102" s="872"/>
      <c r="DE102" s="872"/>
      <c r="DF102" s="915"/>
      <c r="DG102" s="914">
        <v>-1164</v>
      </c>
      <c r="DH102" s="872"/>
      <c r="DI102" s="872"/>
      <c r="DJ102" s="872"/>
      <c r="DK102" s="915"/>
      <c r="DL102" s="914" t="s">
        <v>510</v>
      </c>
      <c r="DM102" s="872"/>
      <c r="DN102" s="872"/>
      <c r="DO102" s="872"/>
      <c r="DP102" s="915"/>
      <c r="DQ102" s="914">
        <v>462</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301</v>
      </c>
      <c r="AG109" s="917"/>
      <c r="AH109" s="917"/>
      <c r="AI109" s="917"/>
      <c r="AJ109" s="918"/>
      <c r="AK109" s="916" t="s">
        <v>300</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301</v>
      </c>
      <c r="BW109" s="917"/>
      <c r="BX109" s="917"/>
      <c r="BY109" s="917"/>
      <c r="BZ109" s="918"/>
      <c r="CA109" s="916" t="s">
        <v>300</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301</v>
      </c>
      <c r="DM109" s="917"/>
      <c r="DN109" s="917"/>
      <c r="DO109" s="917"/>
      <c r="DP109" s="918"/>
      <c r="DQ109" s="916" t="s">
        <v>300</v>
      </c>
      <c r="DR109" s="917"/>
      <c r="DS109" s="917"/>
      <c r="DT109" s="917"/>
      <c r="DU109" s="918"/>
      <c r="DV109" s="916" t="s">
        <v>421</v>
      </c>
      <c r="DW109" s="917"/>
      <c r="DX109" s="917"/>
      <c r="DY109" s="917"/>
      <c r="DZ109" s="919"/>
    </row>
    <row r="110" spans="1:131" s="226" customFormat="1" ht="26.25" customHeight="1">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684996</v>
      </c>
      <c r="AB110" s="924"/>
      <c r="AC110" s="924"/>
      <c r="AD110" s="924"/>
      <c r="AE110" s="925"/>
      <c r="AF110" s="926">
        <v>708488</v>
      </c>
      <c r="AG110" s="924"/>
      <c r="AH110" s="924"/>
      <c r="AI110" s="924"/>
      <c r="AJ110" s="925"/>
      <c r="AK110" s="926">
        <v>605511</v>
      </c>
      <c r="AL110" s="924"/>
      <c r="AM110" s="924"/>
      <c r="AN110" s="924"/>
      <c r="AO110" s="925"/>
      <c r="AP110" s="927">
        <v>18</v>
      </c>
      <c r="AQ110" s="928"/>
      <c r="AR110" s="928"/>
      <c r="AS110" s="928"/>
      <c r="AT110" s="929"/>
      <c r="AU110" s="930" t="s">
        <v>67</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5810192</v>
      </c>
      <c r="BR110" s="959"/>
      <c r="BS110" s="959"/>
      <c r="BT110" s="959"/>
      <c r="BU110" s="959"/>
      <c r="BV110" s="959">
        <v>5771508</v>
      </c>
      <c r="BW110" s="959"/>
      <c r="BX110" s="959"/>
      <c r="BY110" s="959"/>
      <c r="BZ110" s="959"/>
      <c r="CA110" s="959">
        <v>6254433</v>
      </c>
      <c r="CB110" s="959"/>
      <c r="CC110" s="959"/>
      <c r="CD110" s="959"/>
      <c r="CE110" s="959"/>
      <c r="CF110" s="973">
        <v>186.3</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427</v>
      </c>
      <c r="DM110" s="959"/>
      <c r="DN110" s="959"/>
      <c r="DO110" s="959"/>
      <c r="DP110" s="959"/>
      <c r="DQ110" s="959" t="s">
        <v>427</v>
      </c>
      <c r="DR110" s="959"/>
      <c r="DS110" s="959"/>
      <c r="DT110" s="959"/>
      <c r="DU110" s="959"/>
      <c r="DV110" s="960" t="s">
        <v>428</v>
      </c>
      <c r="DW110" s="960"/>
      <c r="DX110" s="960"/>
      <c r="DY110" s="960"/>
      <c r="DZ110" s="961"/>
    </row>
    <row r="111" spans="1:131" s="226" customFormat="1" ht="26.25" customHeight="1">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427</v>
      </c>
      <c r="AG111" s="966"/>
      <c r="AH111" s="966"/>
      <c r="AI111" s="966"/>
      <c r="AJ111" s="967"/>
      <c r="AK111" s="968" t="s">
        <v>428</v>
      </c>
      <c r="AL111" s="966"/>
      <c r="AM111" s="966"/>
      <c r="AN111" s="966"/>
      <c r="AO111" s="967"/>
      <c r="AP111" s="969" t="s">
        <v>427</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v>367155</v>
      </c>
      <c r="BR111" s="952"/>
      <c r="BS111" s="952"/>
      <c r="BT111" s="952"/>
      <c r="BU111" s="952"/>
      <c r="BV111" s="952">
        <v>367155</v>
      </c>
      <c r="BW111" s="952"/>
      <c r="BX111" s="952"/>
      <c r="BY111" s="952"/>
      <c r="BZ111" s="952"/>
      <c r="CA111" s="952">
        <v>421994</v>
      </c>
      <c r="CB111" s="952"/>
      <c r="CC111" s="952"/>
      <c r="CD111" s="952"/>
      <c r="CE111" s="952"/>
      <c r="CF111" s="946">
        <v>12.6</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432</v>
      </c>
      <c r="DH111" s="952"/>
      <c r="DI111" s="952"/>
      <c r="DJ111" s="952"/>
      <c r="DK111" s="952"/>
      <c r="DL111" s="952" t="s">
        <v>427</v>
      </c>
      <c r="DM111" s="952"/>
      <c r="DN111" s="952"/>
      <c r="DO111" s="952"/>
      <c r="DP111" s="952"/>
      <c r="DQ111" s="952" t="s">
        <v>121</v>
      </c>
      <c r="DR111" s="952"/>
      <c r="DS111" s="952"/>
      <c r="DT111" s="952"/>
      <c r="DU111" s="952"/>
      <c r="DV111" s="953" t="s">
        <v>432</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427</v>
      </c>
      <c r="AB112" s="991"/>
      <c r="AC112" s="991"/>
      <c r="AD112" s="991"/>
      <c r="AE112" s="992"/>
      <c r="AF112" s="993" t="s">
        <v>427</v>
      </c>
      <c r="AG112" s="991"/>
      <c r="AH112" s="991"/>
      <c r="AI112" s="991"/>
      <c r="AJ112" s="992"/>
      <c r="AK112" s="993" t="s">
        <v>428</v>
      </c>
      <c r="AL112" s="991"/>
      <c r="AM112" s="991"/>
      <c r="AN112" s="991"/>
      <c r="AO112" s="992"/>
      <c r="AP112" s="994" t="s">
        <v>435</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3750732</v>
      </c>
      <c r="BR112" s="952"/>
      <c r="BS112" s="952"/>
      <c r="BT112" s="952"/>
      <c r="BU112" s="952"/>
      <c r="BV112" s="952">
        <v>3657235</v>
      </c>
      <c r="BW112" s="952"/>
      <c r="BX112" s="952"/>
      <c r="BY112" s="952"/>
      <c r="BZ112" s="952"/>
      <c r="CA112" s="952">
        <v>3636845</v>
      </c>
      <c r="CB112" s="952"/>
      <c r="CC112" s="952"/>
      <c r="CD112" s="952"/>
      <c r="CE112" s="952"/>
      <c r="CF112" s="946">
        <v>108.3</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428</v>
      </c>
      <c r="DH112" s="952"/>
      <c r="DI112" s="952"/>
      <c r="DJ112" s="952"/>
      <c r="DK112" s="952"/>
      <c r="DL112" s="952" t="s">
        <v>432</v>
      </c>
      <c r="DM112" s="952"/>
      <c r="DN112" s="952"/>
      <c r="DO112" s="952"/>
      <c r="DP112" s="952"/>
      <c r="DQ112" s="952" t="s">
        <v>427</v>
      </c>
      <c r="DR112" s="952"/>
      <c r="DS112" s="952"/>
      <c r="DT112" s="952"/>
      <c r="DU112" s="952"/>
      <c r="DV112" s="953" t="s">
        <v>435</v>
      </c>
      <c r="DW112" s="953"/>
      <c r="DX112" s="953"/>
      <c r="DY112" s="953"/>
      <c r="DZ112" s="954"/>
    </row>
    <row r="113" spans="1:130" s="226" customFormat="1" ht="26.25" customHeight="1">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311514</v>
      </c>
      <c r="AB113" s="966"/>
      <c r="AC113" s="966"/>
      <c r="AD113" s="966"/>
      <c r="AE113" s="967"/>
      <c r="AF113" s="968">
        <v>335627</v>
      </c>
      <c r="AG113" s="966"/>
      <c r="AH113" s="966"/>
      <c r="AI113" s="966"/>
      <c r="AJ113" s="967"/>
      <c r="AK113" s="968">
        <v>368006</v>
      </c>
      <c r="AL113" s="966"/>
      <c r="AM113" s="966"/>
      <c r="AN113" s="966"/>
      <c r="AO113" s="967"/>
      <c r="AP113" s="969">
        <v>11</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232600</v>
      </c>
      <c r="BR113" s="952"/>
      <c r="BS113" s="952"/>
      <c r="BT113" s="952"/>
      <c r="BU113" s="952"/>
      <c r="BV113" s="952">
        <v>269344</v>
      </c>
      <c r="BW113" s="952"/>
      <c r="BX113" s="952"/>
      <c r="BY113" s="952"/>
      <c r="BZ113" s="952"/>
      <c r="CA113" s="952">
        <v>267082</v>
      </c>
      <c r="CB113" s="952"/>
      <c r="CC113" s="952"/>
      <c r="CD113" s="952"/>
      <c r="CE113" s="952"/>
      <c r="CF113" s="946">
        <v>8</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428</v>
      </c>
      <c r="DM113" s="991"/>
      <c r="DN113" s="991"/>
      <c r="DO113" s="991"/>
      <c r="DP113" s="992"/>
      <c r="DQ113" s="993" t="s">
        <v>432</v>
      </c>
      <c r="DR113" s="991"/>
      <c r="DS113" s="991"/>
      <c r="DT113" s="991"/>
      <c r="DU113" s="992"/>
      <c r="DV113" s="994" t="s">
        <v>427</v>
      </c>
      <c r="DW113" s="995"/>
      <c r="DX113" s="995"/>
      <c r="DY113" s="995"/>
      <c r="DZ113" s="996"/>
    </row>
    <row r="114" spans="1:130" s="226" customFormat="1" ht="26.25" customHeight="1">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49430</v>
      </c>
      <c r="AB114" s="991"/>
      <c r="AC114" s="991"/>
      <c r="AD114" s="991"/>
      <c r="AE114" s="992"/>
      <c r="AF114" s="993">
        <v>37456</v>
      </c>
      <c r="AG114" s="991"/>
      <c r="AH114" s="991"/>
      <c r="AI114" s="991"/>
      <c r="AJ114" s="992"/>
      <c r="AK114" s="993">
        <v>45774</v>
      </c>
      <c r="AL114" s="991"/>
      <c r="AM114" s="991"/>
      <c r="AN114" s="991"/>
      <c r="AO114" s="992"/>
      <c r="AP114" s="994">
        <v>1.4</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419312</v>
      </c>
      <c r="BR114" s="952"/>
      <c r="BS114" s="952"/>
      <c r="BT114" s="952"/>
      <c r="BU114" s="952"/>
      <c r="BV114" s="952">
        <v>448061</v>
      </c>
      <c r="BW114" s="952"/>
      <c r="BX114" s="952"/>
      <c r="BY114" s="952"/>
      <c r="BZ114" s="952"/>
      <c r="CA114" s="952">
        <v>320079</v>
      </c>
      <c r="CB114" s="952"/>
      <c r="CC114" s="952"/>
      <c r="CD114" s="952"/>
      <c r="CE114" s="952"/>
      <c r="CF114" s="946">
        <v>9.5</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435</v>
      </c>
      <c r="DH114" s="991"/>
      <c r="DI114" s="991"/>
      <c r="DJ114" s="991"/>
      <c r="DK114" s="992"/>
      <c r="DL114" s="993" t="s">
        <v>428</v>
      </c>
      <c r="DM114" s="991"/>
      <c r="DN114" s="991"/>
      <c r="DO114" s="991"/>
      <c r="DP114" s="992"/>
      <c r="DQ114" s="993" t="s">
        <v>428</v>
      </c>
      <c r="DR114" s="991"/>
      <c r="DS114" s="991"/>
      <c r="DT114" s="991"/>
      <c r="DU114" s="992"/>
      <c r="DV114" s="994" t="s">
        <v>432</v>
      </c>
      <c r="DW114" s="995"/>
      <c r="DX114" s="995"/>
      <c r="DY114" s="995"/>
      <c r="DZ114" s="996"/>
    </row>
    <row r="115" spans="1:130" s="226" customFormat="1" ht="26.25" customHeight="1">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428</v>
      </c>
      <c r="AB115" s="966"/>
      <c r="AC115" s="966"/>
      <c r="AD115" s="966"/>
      <c r="AE115" s="967"/>
      <c r="AF115" s="968" t="s">
        <v>432</v>
      </c>
      <c r="AG115" s="966"/>
      <c r="AH115" s="966"/>
      <c r="AI115" s="966"/>
      <c r="AJ115" s="967"/>
      <c r="AK115" s="968" t="s">
        <v>427</v>
      </c>
      <c r="AL115" s="966"/>
      <c r="AM115" s="966"/>
      <c r="AN115" s="966"/>
      <c r="AO115" s="967"/>
      <c r="AP115" s="969" t="s">
        <v>427</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v>531253</v>
      </c>
      <c r="BR115" s="952"/>
      <c r="BS115" s="952"/>
      <c r="BT115" s="952"/>
      <c r="BU115" s="952"/>
      <c r="BV115" s="952">
        <v>293736</v>
      </c>
      <c r="BW115" s="952"/>
      <c r="BX115" s="952"/>
      <c r="BY115" s="952"/>
      <c r="BZ115" s="952"/>
      <c r="CA115" s="952">
        <v>461942</v>
      </c>
      <c r="CB115" s="952"/>
      <c r="CC115" s="952"/>
      <c r="CD115" s="952"/>
      <c r="CE115" s="952"/>
      <c r="CF115" s="946">
        <v>13.8</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367155</v>
      </c>
      <c r="DH115" s="991"/>
      <c r="DI115" s="991"/>
      <c r="DJ115" s="991"/>
      <c r="DK115" s="992"/>
      <c r="DL115" s="993">
        <v>367155</v>
      </c>
      <c r="DM115" s="991"/>
      <c r="DN115" s="991"/>
      <c r="DO115" s="991"/>
      <c r="DP115" s="992"/>
      <c r="DQ115" s="993">
        <v>421994</v>
      </c>
      <c r="DR115" s="991"/>
      <c r="DS115" s="991"/>
      <c r="DT115" s="991"/>
      <c r="DU115" s="992"/>
      <c r="DV115" s="994">
        <v>12.6</v>
      </c>
      <c r="DW115" s="995"/>
      <c r="DX115" s="995"/>
      <c r="DY115" s="995"/>
      <c r="DZ115" s="996"/>
    </row>
    <row r="116" spans="1:130" s="226" customFormat="1" ht="26.25" customHeight="1">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t="s">
        <v>435</v>
      </c>
      <c r="AG116" s="991"/>
      <c r="AH116" s="991"/>
      <c r="AI116" s="991"/>
      <c r="AJ116" s="992"/>
      <c r="AK116" s="993">
        <v>460</v>
      </c>
      <c r="AL116" s="991"/>
      <c r="AM116" s="991"/>
      <c r="AN116" s="991"/>
      <c r="AO116" s="992"/>
      <c r="AP116" s="994">
        <v>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121</v>
      </c>
      <c r="BW116" s="952"/>
      <c r="BX116" s="952"/>
      <c r="BY116" s="952"/>
      <c r="BZ116" s="952"/>
      <c r="CA116" s="952" t="s">
        <v>428</v>
      </c>
      <c r="CB116" s="952"/>
      <c r="CC116" s="952"/>
      <c r="CD116" s="952"/>
      <c r="CE116" s="952"/>
      <c r="CF116" s="946" t="s">
        <v>427</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427</v>
      </c>
      <c r="DH116" s="991"/>
      <c r="DI116" s="991"/>
      <c r="DJ116" s="991"/>
      <c r="DK116" s="992"/>
      <c r="DL116" s="993" t="s">
        <v>427</v>
      </c>
      <c r="DM116" s="991"/>
      <c r="DN116" s="991"/>
      <c r="DO116" s="991"/>
      <c r="DP116" s="992"/>
      <c r="DQ116" s="993" t="s">
        <v>121</v>
      </c>
      <c r="DR116" s="991"/>
      <c r="DS116" s="991"/>
      <c r="DT116" s="991"/>
      <c r="DU116" s="992"/>
      <c r="DV116" s="994" t="s">
        <v>427</v>
      </c>
      <c r="DW116" s="995"/>
      <c r="DX116" s="995"/>
      <c r="DY116" s="995"/>
      <c r="DZ116" s="996"/>
    </row>
    <row r="117" spans="1:130" s="226" customFormat="1" ht="26.25" customHeight="1">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1045940</v>
      </c>
      <c r="AB117" s="1009"/>
      <c r="AC117" s="1009"/>
      <c r="AD117" s="1009"/>
      <c r="AE117" s="1010"/>
      <c r="AF117" s="1011">
        <v>1081571</v>
      </c>
      <c r="AG117" s="1009"/>
      <c r="AH117" s="1009"/>
      <c r="AI117" s="1009"/>
      <c r="AJ117" s="1010"/>
      <c r="AK117" s="1011">
        <v>1019751</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427</v>
      </c>
      <c r="BR117" s="952"/>
      <c r="BS117" s="952"/>
      <c r="BT117" s="952"/>
      <c r="BU117" s="952"/>
      <c r="BV117" s="952" t="s">
        <v>427</v>
      </c>
      <c r="BW117" s="952"/>
      <c r="BX117" s="952"/>
      <c r="BY117" s="952"/>
      <c r="BZ117" s="952"/>
      <c r="CA117" s="952" t="s">
        <v>121</v>
      </c>
      <c r="CB117" s="952"/>
      <c r="CC117" s="952"/>
      <c r="CD117" s="952"/>
      <c r="CE117" s="952"/>
      <c r="CF117" s="946" t="s">
        <v>427</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427</v>
      </c>
      <c r="DM117" s="991"/>
      <c r="DN117" s="991"/>
      <c r="DO117" s="991"/>
      <c r="DP117" s="992"/>
      <c r="DQ117" s="993" t="s">
        <v>427</v>
      </c>
      <c r="DR117" s="991"/>
      <c r="DS117" s="991"/>
      <c r="DT117" s="991"/>
      <c r="DU117" s="992"/>
      <c r="DV117" s="994" t="s">
        <v>427</v>
      </c>
      <c r="DW117" s="995"/>
      <c r="DX117" s="995"/>
      <c r="DY117" s="995"/>
      <c r="DZ117" s="996"/>
    </row>
    <row r="118" spans="1:130" s="226" customFormat="1" ht="26.25" customHeight="1">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301</v>
      </c>
      <c r="AG118" s="917"/>
      <c r="AH118" s="917"/>
      <c r="AI118" s="917"/>
      <c r="AJ118" s="918"/>
      <c r="AK118" s="916" t="s">
        <v>300</v>
      </c>
      <c r="AL118" s="917"/>
      <c r="AM118" s="917"/>
      <c r="AN118" s="917"/>
      <c r="AO118" s="918"/>
      <c r="AP118" s="1003" t="s">
        <v>421</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427</v>
      </c>
      <c r="BW118" s="1030"/>
      <c r="BX118" s="1030"/>
      <c r="BY118" s="1030"/>
      <c r="BZ118" s="1030"/>
      <c r="CA118" s="1030" t="s">
        <v>121</v>
      </c>
      <c r="CB118" s="1030"/>
      <c r="CC118" s="1030"/>
      <c r="CD118" s="1030"/>
      <c r="CE118" s="1030"/>
      <c r="CF118" s="946" t="s">
        <v>427</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427</v>
      </c>
      <c r="DH118" s="991"/>
      <c r="DI118" s="991"/>
      <c r="DJ118" s="991"/>
      <c r="DK118" s="992"/>
      <c r="DL118" s="993" t="s">
        <v>427</v>
      </c>
      <c r="DM118" s="991"/>
      <c r="DN118" s="991"/>
      <c r="DO118" s="991"/>
      <c r="DP118" s="992"/>
      <c r="DQ118" s="993" t="s">
        <v>121</v>
      </c>
      <c r="DR118" s="991"/>
      <c r="DS118" s="991"/>
      <c r="DT118" s="991"/>
      <c r="DU118" s="992"/>
      <c r="DV118" s="994" t="s">
        <v>121</v>
      </c>
      <c r="DW118" s="995"/>
      <c r="DX118" s="995"/>
      <c r="DY118" s="995"/>
      <c r="DZ118" s="996"/>
    </row>
    <row r="119" spans="1:130" s="226" customFormat="1" ht="26.25" customHeight="1">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427</v>
      </c>
      <c r="AG119" s="924"/>
      <c r="AH119" s="924"/>
      <c r="AI119" s="924"/>
      <c r="AJ119" s="925"/>
      <c r="AK119" s="926" t="s">
        <v>121</v>
      </c>
      <c r="AL119" s="924"/>
      <c r="AM119" s="924"/>
      <c r="AN119" s="924"/>
      <c r="AO119" s="925"/>
      <c r="AP119" s="927" t="s">
        <v>427</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455</v>
      </c>
      <c r="BP119" s="1038"/>
      <c r="BQ119" s="1029">
        <v>11111244</v>
      </c>
      <c r="BR119" s="1030"/>
      <c r="BS119" s="1030"/>
      <c r="BT119" s="1030"/>
      <c r="BU119" s="1030"/>
      <c r="BV119" s="1030">
        <v>10807039</v>
      </c>
      <c r="BW119" s="1030"/>
      <c r="BX119" s="1030"/>
      <c r="BY119" s="1030"/>
      <c r="BZ119" s="1030"/>
      <c r="CA119" s="1030">
        <v>11362375</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121</v>
      </c>
      <c r="DH119" s="1016"/>
      <c r="DI119" s="1016"/>
      <c r="DJ119" s="1016"/>
      <c r="DK119" s="1017"/>
      <c r="DL119" s="1015" t="s">
        <v>121</v>
      </c>
      <c r="DM119" s="1016"/>
      <c r="DN119" s="1016"/>
      <c r="DO119" s="1016"/>
      <c r="DP119" s="1017"/>
      <c r="DQ119" s="1015" t="s">
        <v>121</v>
      </c>
      <c r="DR119" s="1016"/>
      <c r="DS119" s="1016"/>
      <c r="DT119" s="1016"/>
      <c r="DU119" s="1017"/>
      <c r="DV119" s="1018" t="s">
        <v>121</v>
      </c>
      <c r="DW119" s="1019"/>
      <c r="DX119" s="1019"/>
      <c r="DY119" s="1019"/>
      <c r="DZ119" s="1020"/>
    </row>
    <row r="120" spans="1:130" s="226" customFormat="1" ht="26.25" customHeight="1">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121</v>
      </c>
      <c r="AL120" s="991"/>
      <c r="AM120" s="991"/>
      <c r="AN120" s="991"/>
      <c r="AO120" s="992"/>
      <c r="AP120" s="994" t="s">
        <v>121</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703957</v>
      </c>
      <c r="BR120" s="959"/>
      <c r="BS120" s="959"/>
      <c r="BT120" s="959"/>
      <c r="BU120" s="959"/>
      <c r="BV120" s="959">
        <v>623318</v>
      </c>
      <c r="BW120" s="959"/>
      <c r="BX120" s="959"/>
      <c r="BY120" s="959"/>
      <c r="BZ120" s="959"/>
      <c r="CA120" s="959">
        <v>447527</v>
      </c>
      <c r="CB120" s="959"/>
      <c r="CC120" s="959"/>
      <c r="CD120" s="959"/>
      <c r="CE120" s="959"/>
      <c r="CF120" s="973">
        <v>13.3</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v>3736237</v>
      </c>
      <c r="DH120" s="959"/>
      <c r="DI120" s="959"/>
      <c r="DJ120" s="959"/>
      <c r="DK120" s="959"/>
      <c r="DL120" s="959">
        <v>3646591</v>
      </c>
      <c r="DM120" s="959"/>
      <c r="DN120" s="959"/>
      <c r="DO120" s="959"/>
      <c r="DP120" s="959"/>
      <c r="DQ120" s="959">
        <v>3624241</v>
      </c>
      <c r="DR120" s="959"/>
      <c r="DS120" s="959"/>
      <c r="DT120" s="959"/>
      <c r="DU120" s="959"/>
      <c r="DV120" s="960">
        <v>107.9</v>
      </c>
      <c r="DW120" s="960"/>
      <c r="DX120" s="960"/>
      <c r="DY120" s="960"/>
      <c r="DZ120" s="961"/>
    </row>
    <row r="121" spans="1:130" s="226" customFormat="1" ht="26.25" customHeight="1">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121</v>
      </c>
      <c r="AG121" s="991"/>
      <c r="AH121" s="991"/>
      <c r="AI121" s="991"/>
      <c r="AJ121" s="992"/>
      <c r="AK121" s="993" t="s">
        <v>121</v>
      </c>
      <c r="AL121" s="991"/>
      <c r="AM121" s="991"/>
      <c r="AN121" s="991"/>
      <c r="AO121" s="992"/>
      <c r="AP121" s="994" t="s">
        <v>121</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147830</v>
      </c>
      <c r="BR121" s="952"/>
      <c r="BS121" s="952"/>
      <c r="BT121" s="952"/>
      <c r="BU121" s="952"/>
      <c r="BV121" s="952">
        <v>128963</v>
      </c>
      <c r="BW121" s="952"/>
      <c r="BX121" s="952"/>
      <c r="BY121" s="952"/>
      <c r="BZ121" s="952"/>
      <c r="CA121" s="952">
        <v>107209</v>
      </c>
      <c r="CB121" s="952"/>
      <c r="CC121" s="952"/>
      <c r="CD121" s="952"/>
      <c r="CE121" s="952"/>
      <c r="CF121" s="946">
        <v>3.2</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v>14495</v>
      </c>
      <c r="DH121" s="952"/>
      <c r="DI121" s="952"/>
      <c r="DJ121" s="952"/>
      <c r="DK121" s="952"/>
      <c r="DL121" s="952">
        <v>10644</v>
      </c>
      <c r="DM121" s="952"/>
      <c r="DN121" s="952"/>
      <c r="DO121" s="952"/>
      <c r="DP121" s="952"/>
      <c r="DQ121" s="952">
        <v>12604</v>
      </c>
      <c r="DR121" s="952"/>
      <c r="DS121" s="952"/>
      <c r="DT121" s="952"/>
      <c r="DU121" s="952"/>
      <c r="DV121" s="953">
        <v>0.4</v>
      </c>
      <c r="DW121" s="953"/>
      <c r="DX121" s="953"/>
      <c r="DY121" s="953"/>
      <c r="DZ121" s="954"/>
    </row>
    <row r="122" spans="1:130" s="226" customFormat="1" ht="26.25" customHeight="1">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121</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7761889</v>
      </c>
      <c r="BR122" s="1030"/>
      <c r="BS122" s="1030"/>
      <c r="BT122" s="1030"/>
      <c r="BU122" s="1030"/>
      <c r="BV122" s="1030">
        <v>7050894</v>
      </c>
      <c r="BW122" s="1030"/>
      <c r="BX122" s="1030"/>
      <c r="BY122" s="1030"/>
      <c r="BZ122" s="1030"/>
      <c r="CA122" s="1030">
        <v>7543232</v>
      </c>
      <c r="CB122" s="1030"/>
      <c r="CC122" s="1030"/>
      <c r="CD122" s="1030"/>
      <c r="CE122" s="1030"/>
      <c r="CF122" s="1050">
        <v>224.6</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t="s">
        <v>121</v>
      </c>
      <c r="DH122" s="952"/>
      <c r="DI122" s="952"/>
      <c r="DJ122" s="952"/>
      <c r="DK122" s="952"/>
      <c r="DL122" s="952" t="s">
        <v>466</v>
      </c>
      <c r="DM122" s="952"/>
      <c r="DN122" s="952"/>
      <c r="DO122" s="952"/>
      <c r="DP122" s="952"/>
      <c r="DQ122" s="952" t="s">
        <v>467</v>
      </c>
      <c r="DR122" s="952"/>
      <c r="DS122" s="952"/>
      <c r="DT122" s="952"/>
      <c r="DU122" s="952"/>
      <c r="DV122" s="953" t="s">
        <v>467</v>
      </c>
      <c r="DW122" s="953"/>
      <c r="DX122" s="953"/>
      <c r="DY122" s="953"/>
      <c r="DZ122" s="954"/>
    </row>
    <row r="123" spans="1:130" s="226" customFormat="1" ht="26.25" customHeight="1">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467</v>
      </c>
      <c r="AB123" s="991"/>
      <c r="AC123" s="991"/>
      <c r="AD123" s="991"/>
      <c r="AE123" s="992"/>
      <c r="AF123" s="993" t="s">
        <v>468</v>
      </c>
      <c r="AG123" s="991"/>
      <c r="AH123" s="991"/>
      <c r="AI123" s="991"/>
      <c r="AJ123" s="992"/>
      <c r="AK123" s="993" t="s">
        <v>469</v>
      </c>
      <c r="AL123" s="991"/>
      <c r="AM123" s="991"/>
      <c r="AN123" s="991"/>
      <c r="AO123" s="992"/>
      <c r="AP123" s="994" t="s">
        <v>469</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470</v>
      </c>
      <c r="BP123" s="1038"/>
      <c r="BQ123" s="1097">
        <v>8613676</v>
      </c>
      <c r="BR123" s="1098"/>
      <c r="BS123" s="1098"/>
      <c r="BT123" s="1098"/>
      <c r="BU123" s="1098"/>
      <c r="BV123" s="1098">
        <v>7803175</v>
      </c>
      <c r="BW123" s="1098"/>
      <c r="BX123" s="1098"/>
      <c r="BY123" s="1098"/>
      <c r="BZ123" s="1098"/>
      <c r="CA123" s="1098">
        <v>8097968</v>
      </c>
      <c r="CB123" s="1098"/>
      <c r="CC123" s="1098"/>
      <c r="CD123" s="1098"/>
      <c r="CE123" s="1098"/>
      <c r="CF123" s="1031"/>
      <c r="CG123" s="1032"/>
      <c r="CH123" s="1032"/>
      <c r="CI123" s="1032"/>
      <c r="CJ123" s="1033"/>
      <c r="CK123" s="1042"/>
      <c r="CL123" s="1043"/>
      <c r="CM123" s="1043"/>
      <c r="CN123" s="1043"/>
      <c r="CO123" s="1044"/>
      <c r="CP123" s="1052" t="s">
        <v>471</v>
      </c>
      <c r="CQ123" s="1053"/>
      <c r="CR123" s="1053"/>
      <c r="CS123" s="1053"/>
      <c r="CT123" s="1053"/>
      <c r="CU123" s="1053"/>
      <c r="CV123" s="1053"/>
      <c r="CW123" s="1053"/>
      <c r="CX123" s="1053"/>
      <c r="CY123" s="1053"/>
      <c r="CZ123" s="1053"/>
      <c r="DA123" s="1053"/>
      <c r="DB123" s="1053"/>
      <c r="DC123" s="1053"/>
      <c r="DD123" s="1053"/>
      <c r="DE123" s="1053"/>
      <c r="DF123" s="1054"/>
      <c r="DG123" s="990" t="s">
        <v>467</v>
      </c>
      <c r="DH123" s="991"/>
      <c r="DI123" s="991"/>
      <c r="DJ123" s="991"/>
      <c r="DK123" s="992"/>
      <c r="DL123" s="993" t="s">
        <v>468</v>
      </c>
      <c r="DM123" s="991"/>
      <c r="DN123" s="991"/>
      <c r="DO123" s="991"/>
      <c r="DP123" s="992"/>
      <c r="DQ123" s="993" t="s">
        <v>472</v>
      </c>
      <c r="DR123" s="991"/>
      <c r="DS123" s="991"/>
      <c r="DT123" s="991"/>
      <c r="DU123" s="992"/>
      <c r="DV123" s="994" t="s">
        <v>469</v>
      </c>
      <c r="DW123" s="995"/>
      <c r="DX123" s="995"/>
      <c r="DY123" s="995"/>
      <c r="DZ123" s="996"/>
    </row>
    <row r="124" spans="1:130" s="226" customFormat="1" ht="26.25" customHeight="1" thickBot="1">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468</v>
      </c>
      <c r="AB124" s="991"/>
      <c r="AC124" s="991"/>
      <c r="AD124" s="991"/>
      <c r="AE124" s="992"/>
      <c r="AF124" s="993" t="s">
        <v>468</v>
      </c>
      <c r="AG124" s="991"/>
      <c r="AH124" s="991"/>
      <c r="AI124" s="991"/>
      <c r="AJ124" s="992"/>
      <c r="AK124" s="993" t="s">
        <v>466</v>
      </c>
      <c r="AL124" s="991"/>
      <c r="AM124" s="991"/>
      <c r="AN124" s="991"/>
      <c r="AO124" s="992"/>
      <c r="AP124" s="994" t="s">
        <v>468</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73.099999999999994</v>
      </c>
      <c r="BR124" s="1060"/>
      <c r="BS124" s="1060"/>
      <c r="BT124" s="1060"/>
      <c r="BU124" s="1060"/>
      <c r="BV124" s="1060">
        <v>89.8</v>
      </c>
      <c r="BW124" s="1060"/>
      <c r="BX124" s="1060"/>
      <c r="BY124" s="1060"/>
      <c r="BZ124" s="1060"/>
      <c r="CA124" s="1060">
        <v>97.2</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t="s">
        <v>468</v>
      </c>
      <c r="DH124" s="1016"/>
      <c r="DI124" s="1016"/>
      <c r="DJ124" s="1016"/>
      <c r="DK124" s="1017"/>
      <c r="DL124" s="1015" t="s">
        <v>466</v>
      </c>
      <c r="DM124" s="1016"/>
      <c r="DN124" s="1016"/>
      <c r="DO124" s="1016"/>
      <c r="DP124" s="1017"/>
      <c r="DQ124" s="1015" t="s">
        <v>467</v>
      </c>
      <c r="DR124" s="1016"/>
      <c r="DS124" s="1016"/>
      <c r="DT124" s="1016"/>
      <c r="DU124" s="1017"/>
      <c r="DV124" s="1018" t="s">
        <v>466</v>
      </c>
      <c r="DW124" s="1019"/>
      <c r="DX124" s="1019"/>
      <c r="DY124" s="1019"/>
      <c r="DZ124" s="1020"/>
    </row>
    <row r="125" spans="1:130" s="226" customFormat="1" ht="26.25" customHeight="1">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121</v>
      </c>
      <c r="AG125" s="991"/>
      <c r="AH125" s="991"/>
      <c r="AI125" s="991"/>
      <c r="AJ125" s="992"/>
      <c r="AK125" s="993" t="s">
        <v>469</v>
      </c>
      <c r="AL125" s="991"/>
      <c r="AM125" s="991"/>
      <c r="AN125" s="991"/>
      <c r="AO125" s="992"/>
      <c r="AP125" s="994" t="s">
        <v>467</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469</v>
      </c>
      <c r="DH125" s="959"/>
      <c r="DI125" s="959"/>
      <c r="DJ125" s="959"/>
      <c r="DK125" s="959"/>
      <c r="DL125" s="959" t="s">
        <v>466</v>
      </c>
      <c r="DM125" s="959"/>
      <c r="DN125" s="959"/>
      <c r="DO125" s="959"/>
      <c r="DP125" s="959"/>
      <c r="DQ125" s="959" t="s">
        <v>121</v>
      </c>
      <c r="DR125" s="959"/>
      <c r="DS125" s="959"/>
      <c r="DT125" s="959"/>
      <c r="DU125" s="959"/>
      <c r="DV125" s="960" t="s">
        <v>468</v>
      </c>
      <c r="DW125" s="960"/>
      <c r="DX125" s="960"/>
      <c r="DY125" s="960"/>
      <c r="DZ125" s="961"/>
    </row>
    <row r="126" spans="1:130" s="226" customFormat="1" ht="26.25" customHeight="1" thickBot="1">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121</v>
      </c>
      <c r="AB126" s="991"/>
      <c r="AC126" s="991"/>
      <c r="AD126" s="991"/>
      <c r="AE126" s="992"/>
      <c r="AF126" s="993" t="s">
        <v>121</v>
      </c>
      <c r="AG126" s="991"/>
      <c r="AH126" s="991"/>
      <c r="AI126" s="991"/>
      <c r="AJ126" s="992"/>
      <c r="AK126" s="993" t="s">
        <v>469</v>
      </c>
      <c r="AL126" s="991"/>
      <c r="AM126" s="991"/>
      <c r="AN126" s="991"/>
      <c r="AO126" s="992"/>
      <c r="AP126" s="994" t="s">
        <v>469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477</v>
      </c>
      <c r="CQ126" s="982"/>
      <c r="CR126" s="982"/>
      <c r="CS126" s="982"/>
      <c r="CT126" s="982"/>
      <c r="CU126" s="982"/>
      <c r="CV126" s="982"/>
      <c r="CW126" s="982"/>
      <c r="CX126" s="982"/>
      <c r="CY126" s="982"/>
      <c r="CZ126" s="982"/>
      <c r="DA126" s="982"/>
      <c r="DB126" s="982"/>
      <c r="DC126" s="982"/>
      <c r="DD126" s="982"/>
      <c r="DE126" s="982"/>
      <c r="DF126" s="983"/>
      <c r="DG126" s="951">
        <v>531253</v>
      </c>
      <c r="DH126" s="952"/>
      <c r="DI126" s="952"/>
      <c r="DJ126" s="952"/>
      <c r="DK126" s="952"/>
      <c r="DL126" s="952">
        <v>293736</v>
      </c>
      <c r="DM126" s="952"/>
      <c r="DN126" s="952"/>
      <c r="DO126" s="952"/>
      <c r="DP126" s="952"/>
      <c r="DQ126" s="952">
        <v>461942</v>
      </c>
      <c r="DR126" s="952"/>
      <c r="DS126" s="952"/>
      <c r="DT126" s="952"/>
      <c r="DU126" s="952"/>
      <c r="DV126" s="953">
        <v>13.8</v>
      </c>
      <c r="DW126" s="953"/>
      <c r="DX126" s="953"/>
      <c r="DY126" s="953"/>
      <c r="DZ126" s="954"/>
    </row>
    <row r="127" spans="1:130" s="226" customFormat="1" ht="26.25" customHeight="1">
      <c r="A127" s="1092"/>
      <c r="B127" s="980"/>
      <c r="C127" s="1034" t="s">
        <v>478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468</v>
      </c>
      <c r="AB127" s="991"/>
      <c r="AC127" s="991"/>
      <c r="AD127" s="991"/>
      <c r="AE127" s="992"/>
      <c r="AF127" s="993" t="s">
        <v>121</v>
      </c>
      <c r="AG127" s="991"/>
      <c r="AH127" s="991"/>
      <c r="AI127" s="991"/>
      <c r="AJ127" s="992"/>
      <c r="AK127" s="993" t="s">
        <v>121</v>
      </c>
      <c r="AL127" s="991"/>
      <c r="AM127" s="991"/>
      <c r="AN127" s="991"/>
      <c r="AO127" s="992"/>
      <c r="AP127" s="994" t="s">
        <v>121</v>
      </c>
      <c r="AQ127" s="995"/>
      <c r="AR127" s="995"/>
      <c r="AS127" s="995"/>
      <c r="AT127" s="996"/>
      <c r="AU127" s="262"/>
      <c r="AV127" s="262"/>
      <c r="AW127" s="262"/>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483</v>
      </c>
      <c r="CQ127" s="982"/>
      <c r="CR127" s="982"/>
      <c r="CS127" s="982"/>
      <c r="CT127" s="982"/>
      <c r="CU127" s="982"/>
      <c r="CV127" s="982"/>
      <c r="CW127" s="982"/>
      <c r="CX127" s="982"/>
      <c r="CY127" s="982"/>
      <c r="CZ127" s="982"/>
      <c r="DA127" s="982"/>
      <c r="DB127" s="982"/>
      <c r="DC127" s="982"/>
      <c r="DD127" s="982"/>
      <c r="DE127" s="982"/>
      <c r="DF127" s="983"/>
      <c r="DG127" s="951" t="s">
        <v>467</v>
      </c>
      <c r="DH127" s="952"/>
      <c r="DI127" s="952"/>
      <c r="DJ127" s="952"/>
      <c r="DK127" s="952"/>
      <c r="DL127" s="952" t="s">
        <v>469</v>
      </c>
      <c r="DM127" s="952"/>
      <c r="DN127" s="952"/>
      <c r="DO127" s="952"/>
      <c r="DP127" s="952"/>
      <c r="DQ127" s="952" t="s">
        <v>468</v>
      </c>
      <c r="DR127" s="952"/>
      <c r="DS127" s="952"/>
      <c r="DT127" s="952"/>
      <c r="DU127" s="952"/>
      <c r="DV127" s="953" t="s">
        <v>466</v>
      </c>
      <c r="DW127" s="953"/>
      <c r="DX127" s="953"/>
      <c r="DY127" s="953"/>
      <c r="DZ127" s="954"/>
    </row>
    <row r="128" spans="1:130" s="226" customFormat="1" ht="26.25" customHeight="1" thickBot="1">
      <c r="A128" s="1075" t="s">
        <v>484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485</v>
      </c>
      <c r="X128" s="1077"/>
      <c r="Y128" s="1077"/>
      <c r="Z128" s="1078"/>
      <c r="AA128" s="1079">
        <v>20330</v>
      </c>
      <c r="AB128" s="1080"/>
      <c r="AC128" s="1080"/>
      <c r="AD128" s="1080"/>
      <c r="AE128" s="1081"/>
      <c r="AF128" s="1082">
        <v>20330</v>
      </c>
      <c r="AG128" s="1080"/>
      <c r="AH128" s="1080"/>
      <c r="AI128" s="1080"/>
      <c r="AJ128" s="1081"/>
      <c r="AK128" s="1082">
        <v>20673</v>
      </c>
      <c r="AL128" s="1080"/>
      <c r="AM128" s="1080"/>
      <c r="AN128" s="1080"/>
      <c r="AO128" s="1081"/>
      <c r="AP128" s="1083"/>
      <c r="AQ128" s="1084"/>
      <c r="AR128" s="1084"/>
      <c r="AS128" s="1084"/>
      <c r="AT128" s="1085"/>
      <c r="AU128" s="262"/>
      <c r="AV128" s="262"/>
      <c r="AW128" s="262"/>
      <c r="AX128" s="920" t="s">
        <v>486</v>
      </c>
      <c r="AY128" s="921"/>
      <c r="AZ128" s="921"/>
      <c r="BA128" s="921"/>
      <c r="BB128" s="921"/>
      <c r="BC128" s="921"/>
      <c r="BD128" s="921"/>
      <c r="BE128" s="922"/>
      <c r="BF128" s="1086" t="s">
        <v>469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487</v>
      </c>
      <c r="CQ128" s="1069"/>
      <c r="CR128" s="1069"/>
      <c r="CS128" s="1069"/>
      <c r="CT128" s="1069"/>
      <c r="CU128" s="1069"/>
      <c r="CV128" s="1069"/>
      <c r="CW128" s="1069"/>
      <c r="CX128" s="1069"/>
      <c r="CY128" s="1069"/>
      <c r="CZ128" s="1069"/>
      <c r="DA128" s="1069"/>
      <c r="DB128" s="1069"/>
      <c r="DC128" s="1069"/>
      <c r="DD128" s="1069"/>
      <c r="DE128" s="1069"/>
      <c r="DF128" s="1070"/>
      <c r="DG128" s="1071" t="s">
        <v>467</v>
      </c>
      <c r="DH128" s="1072"/>
      <c r="DI128" s="1072"/>
      <c r="DJ128" s="1072"/>
      <c r="DK128" s="1072"/>
      <c r="DL128" s="1072" t="s">
        <v>467</v>
      </c>
      <c r="DM128" s="1072"/>
      <c r="DN128" s="1072"/>
      <c r="DO128" s="1072"/>
      <c r="DP128" s="1072"/>
      <c r="DQ128" s="1072" t="s">
        <v>469</v>
      </c>
      <c r="DR128" s="1072"/>
      <c r="DS128" s="1072"/>
      <c r="DT128" s="1072"/>
      <c r="DU128" s="1072"/>
      <c r="DV128" s="1073" t="s">
        <v>466</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488</v>
      </c>
      <c r="X129" s="1106"/>
      <c r="Y129" s="1106"/>
      <c r="Z129" s="1107"/>
      <c r="AA129" s="990">
        <v>4045576</v>
      </c>
      <c r="AB129" s="991"/>
      <c r="AC129" s="991"/>
      <c r="AD129" s="991"/>
      <c r="AE129" s="992"/>
      <c r="AF129" s="993">
        <v>3993111</v>
      </c>
      <c r="AG129" s="991"/>
      <c r="AH129" s="991"/>
      <c r="AI129" s="991"/>
      <c r="AJ129" s="992"/>
      <c r="AK129" s="993">
        <v>3925178</v>
      </c>
      <c r="AL129" s="991"/>
      <c r="AM129" s="991"/>
      <c r="AN129" s="991"/>
      <c r="AO129" s="992"/>
      <c r="AP129" s="1108"/>
      <c r="AQ129" s="1109"/>
      <c r="AR129" s="1109"/>
      <c r="AS129" s="1109"/>
      <c r="AT129" s="1110"/>
      <c r="AU129" s="264"/>
      <c r="AV129" s="264"/>
      <c r="AW129" s="264"/>
      <c r="AX129" s="1099" t="s">
        <v>489</v>
      </c>
      <c r="AY129" s="982"/>
      <c r="AZ129" s="982"/>
      <c r="BA129" s="982"/>
      <c r="BB129" s="982"/>
      <c r="BC129" s="982"/>
      <c r="BD129" s="982"/>
      <c r="BE129" s="983"/>
      <c r="BF129" s="1100" t="s">
        <v>121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491</v>
      </c>
      <c r="X130" s="1106"/>
      <c r="Y130" s="1106"/>
      <c r="Z130" s="1107"/>
      <c r="AA130" s="990">
        <v>632012</v>
      </c>
      <c r="AB130" s="991"/>
      <c r="AC130" s="991"/>
      <c r="AD130" s="991"/>
      <c r="AE130" s="992"/>
      <c r="AF130" s="993">
        <v>649810</v>
      </c>
      <c r="AG130" s="991"/>
      <c r="AH130" s="991"/>
      <c r="AI130" s="991"/>
      <c r="AJ130" s="992"/>
      <c r="AK130" s="993">
        <v>567172</v>
      </c>
      <c r="AL130" s="991"/>
      <c r="AM130" s="991"/>
      <c r="AN130" s="991"/>
      <c r="AO130" s="992"/>
      <c r="AP130" s="1108"/>
      <c r="AQ130" s="1109"/>
      <c r="AR130" s="1109"/>
      <c r="AS130" s="1109"/>
      <c r="AT130" s="1110"/>
      <c r="AU130" s="264"/>
      <c r="AV130" s="264"/>
      <c r="AW130" s="264"/>
      <c r="AX130" s="1099" t="s">
        <v>492</v>
      </c>
      <c r="AY130" s="982"/>
      <c r="AZ130" s="982"/>
      <c r="BA130" s="982"/>
      <c r="BB130" s="982"/>
      <c r="BC130" s="982"/>
      <c r="BD130" s="982"/>
      <c r="BE130" s="983"/>
      <c r="BF130" s="1136">
        <v>12.2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37">
        <v>3413564</v>
      </c>
      <c r="AB131" s="1016"/>
      <c r="AC131" s="1016"/>
      <c r="AD131" s="1016"/>
      <c r="AE131" s="1017"/>
      <c r="AF131" s="1015">
        <v>3343301</v>
      </c>
      <c r="AG131" s="1016"/>
      <c r="AH131" s="1016"/>
      <c r="AI131" s="1016"/>
      <c r="AJ131" s="1017"/>
      <c r="AK131" s="1015">
        <v>3358006</v>
      </c>
      <c r="AL131" s="1016"/>
      <c r="AM131" s="1016"/>
      <c r="AN131" s="1016"/>
      <c r="AO131" s="1017"/>
      <c r="AP131" s="1146"/>
      <c r="AQ131" s="1147"/>
      <c r="AR131" s="1147"/>
      <c r="AS131" s="1147"/>
      <c r="AT131" s="1148"/>
      <c r="AU131" s="264"/>
      <c r="AV131" s="264"/>
      <c r="AW131" s="264"/>
      <c r="AX131" s="1118" t="s">
        <v>494</v>
      </c>
      <c r="AY131" s="1069"/>
      <c r="AZ131" s="1069"/>
      <c r="BA131" s="1069"/>
      <c r="BB131" s="1069"/>
      <c r="BC131" s="1069"/>
      <c r="BD131" s="1069"/>
      <c r="BE131" s="1070"/>
      <c r="BF131" s="1119">
        <v>97.2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496</v>
      </c>
      <c r="W132" s="1129"/>
      <c r="X132" s="1129"/>
      <c r="Y132" s="1129"/>
      <c r="Z132" s="1130"/>
      <c r="AA132" s="1131">
        <v>11.530412200000001</v>
      </c>
      <c r="AB132" s="1132"/>
      <c r="AC132" s="1132"/>
      <c r="AD132" s="1132"/>
      <c r="AE132" s="1133"/>
      <c r="AF132" s="1134">
        <v>12.306130980000001</v>
      </c>
      <c r="AG132" s="1132"/>
      <c r="AH132" s="1132"/>
      <c r="AI132" s="1132"/>
      <c r="AJ132" s="1133"/>
      <c r="AK132" s="1134">
        <v>12.86197821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497</v>
      </c>
      <c r="W133" s="1112"/>
      <c r="X133" s="1112"/>
      <c r="Y133" s="1112"/>
      <c r="Z133" s="1113"/>
      <c r="AA133" s="1114">
        <v>12.7</v>
      </c>
      <c r="AB133" s="1115"/>
      <c r="AC133" s="1115"/>
      <c r="AD133" s="1115"/>
      <c r="AE133" s="1116"/>
      <c r="AF133" s="1114">
        <v>12.4</v>
      </c>
      <c r="AG133" s="1115"/>
      <c r="AH133" s="1115"/>
      <c r="AI133" s="1115"/>
      <c r="AJ133" s="1116"/>
      <c r="AK133" s="1114">
        <v>12.2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a1sVKAnWDFuBHp4sKu47MCKesk73J0fIfUYEIY3Oujx1RGLrzHGjTER48tQooznG9BH7opfEmja3SDsksqqag==" saltValue="SslOfmZw2rWeWBv/o526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7" zoomScaleNormal="85" zoomScaleSheetLayoutView="100" workbookViewId="0">
      <selection activeCell="CJ29" sqref="CJ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altHIBYnG//YRiH8By+Hci+NL9wjadZLD0a5w3ewTOx2LToe9m90wd4/WeI/ztAjh+sNSbFcUEsJ1Y55qXziA==" saltValue="iD3FFdUri7dPau+/M/I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W5SXa/qfsbpApZS2NXNaTX3GTwPhg/SVW1Z/zZsYu5kzob67Davr7w7292dG13i2H5cd+oS9T7q++oO9Q2+3g==" saltValue="VA500YrnzeCpJd8HOBue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25" zoomScaleSheetLayoutView="25" workbookViewId="0">
      <selection activeCell="AP22" sqref="AP22"/>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506</v>
      </c>
      <c r="AL9" s="1155"/>
      <c r="AM9" s="1155"/>
      <c r="AN9" s="1156"/>
      <c r="AO9" s="292">
        <v>1028789</v>
      </c>
      <c r="AP9" s="292">
        <v>68064</v>
      </c>
      <c r="AQ9" s="293">
        <v>86936</v>
      </c>
      <c r="AR9" s="294">
        <v>-21.7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507</v>
      </c>
      <c r="AL10" s="1155"/>
      <c r="AM10" s="1155"/>
      <c r="AN10" s="1156"/>
      <c r="AO10" s="295">
        <v>237263</v>
      </c>
      <c r="AP10" s="295">
        <v>15697</v>
      </c>
      <c r="AQ10" s="296">
        <v>8644</v>
      </c>
      <c r="AR10" s="297">
        <v>81.599999999999994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508</v>
      </c>
      <c r="AL11" s="1155"/>
      <c r="AM11" s="1155"/>
      <c r="AN11" s="1156"/>
      <c r="AO11" s="295">
        <v>157001</v>
      </c>
      <c r="AP11" s="295">
        <v>10387</v>
      </c>
      <c r="AQ11" s="296">
        <v>14102</v>
      </c>
      <c r="AR11" s="297">
        <v>-26.3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509</v>
      </c>
      <c r="AL12" s="1155"/>
      <c r="AM12" s="1155"/>
      <c r="AN12" s="1156"/>
      <c r="AO12" s="295" t="s">
        <v>510</v>
      </c>
      <c r="AP12" s="295" t="s">
        <v>510</v>
      </c>
      <c r="AQ12" s="296">
        <v>665</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511</v>
      </c>
      <c r="AL13" s="1155"/>
      <c r="AM13" s="1155"/>
      <c r="AN13" s="1156"/>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512</v>
      </c>
      <c r="AL14" s="1155"/>
      <c r="AM14" s="1155"/>
      <c r="AN14" s="1156"/>
      <c r="AO14" s="295">
        <v>25164</v>
      </c>
      <c r="AP14" s="295">
        <v>1665</v>
      </c>
      <c r="AQ14" s="296">
        <v>4315</v>
      </c>
      <c r="AR14" s="297">
        <v>-61.4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513</v>
      </c>
      <c r="AL15" s="1155"/>
      <c r="AM15" s="1155"/>
      <c r="AN15" s="1156"/>
      <c r="AO15" s="295">
        <v>45800</v>
      </c>
      <c r="AP15" s="295">
        <v>3030</v>
      </c>
      <c r="AQ15" s="296">
        <v>2138</v>
      </c>
      <c r="AR15" s="297">
        <v>41.7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514</v>
      </c>
      <c r="AL16" s="1158"/>
      <c r="AM16" s="1158"/>
      <c r="AN16" s="1159"/>
      <c r="AO16" s="295">
        <v>-84952</v>
      </c>
      <c r="AP16" s="295">
        <v>-5620</v>
      </c>
      <c r="AQ16" s="296">
        <v>-8691</v>
      </c>
      <c r="AR16" s="297">
        <v>-35.299999999999997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1409065</v>
      </c>
      <c r="AP17" s="295">
        <v>93223</v>
      </c>
      <c r="AQ17" s="296">
        <v>108111</v>
      </c>
      <c r="AR17" s="297">
        <v>-13.8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519</v>
      </c>
      <c r="AL21" s="1150"/>
      <c r="AM21" s="1150"/>
      <c r="AN21" s="1151"/>
      <c r="AO21" s="307">
        <v>9.66</v>
      </c>
      <c r="AP21" s="308">
        <v>10.32</v>
      </c>
      <c r="AQ21" s="309">
        <v>-0.66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520</v>
      </c>
      <c r="AL22" s="1150"/>
      <c r="AM22" s="1150"/>
      <c r="AN22" s="1151"/>
      <c r="AO22" s="312">
        <v>92.6</v>
      </c>
      <c r="AP22" s="313">
        <v>96.5</v>
      </c>
      <c r="AQ22" s="314">
        <v>-3.9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525</v>
      </c>
      <c r="AL32" s="1166"/>
      <c r="AM32" s="1166"/>
      <c r="AN32" s="1167"/>
      <c r="AO32" s="322">
        <v>605511</v>
      </c>
      <c r="AP32" s="322">
        <v>40060</v>
      </c>
      <c r="AQ32" s="323">
        <v>56558</v>
      </c>
      <c r="AR32" s="324">
        <v>-29.2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526</v>
      </c>
      <c r="AL33" s="1166"/>
      <c r="AM33" s="1166"/>
      <c r="AN33" s="1167"/>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527</v>
      </c>
      <c r="AL34" s="1166"/>
      <c r="AM34" s="1166"/>
      <c r="AN34" s="1167"/>
      <c r="AO34" s="322" t="s">
        <v>510</v>
      </c>
      <c r="AP34" s="322" t="s">
        <v>510</v>
      </c>
      <c r="AQ34" s="323">
        <v>4</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528</v>
      </c>
      <c r="AL35" s="1166"/>
      <c r="AM35" s="1166"/>
      <c r="AN35" s="1167"/>
      <c r="AO35" s="322">
        <v>368006</v>
      </c>
      <c r="AP35" s="322">
        <v>24347</v>
      </c>
      <c r="AQ35" s="323">
        <v>21321</v>
      </c>
      <c r="AR35" s="324">
        <v>14.2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529</v>
      </c>
      <c r="AL36" s="1166"/>
      <c r="AM36" s="1166"/>
      <c r="AN36" s="1167"/>
      <c r="AO36" s="322">
        <v>45774</v>
      </c>
      <c r="AP36" s="322">
        <v>3028</v>
      </c>
      <c r="AQ36" s="323">
        <v>3744</v>
      </c>
      <c r="AR36" s="324">
        <v>-19.100000000000001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530</v>
      </c>
      <c r="AL37" s="1166"/>
      <c r="AM37" s="1166"/>
      <c r="AN37" s="1167"/>
      <c r="AO37" s="322" t="s">
        <v>510</v>
      </c>
      <c r="AP37" s="322" t="s">
        <v>510</v>
      </c>
      <c r="AQ37" s="323">
        <v>1218</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531</v>
      </c>
      <c r="AL38" s="1169"/>
      <c r="AM38" s="1169"/>
      <c r="AN38" s="1170"/>
      <c r="AO38" s="325">
        <v>460</v>
      </c>
      <c r="AP38" s="325">
        <v>30</v>
      </c>
      <c r="AQ38" s="326">
        <v>4</v>
      </c>
      <c r="AR38" s="314">
        <v>650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532</v>
      </c>
      <c r="AL39" s="1169"/>
      <c r="AM39" s="1169"/>
      <c r="AN39" s="1170"/>
      <c r="AO39" s="322">
        <v>-20673</v>
      </c>
      <c r="AP39" s="322">
        <v>-1368</v>
      </c>
      <c r="AQ39" s="323">
        <v>-1519</v>
      </c>
      <c r="AR39" s="324">
        <v>-9.9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533</v>
      </c>
      <c r="AL40" s="1166"/>
      <c r="AM40" s="1166"/>
      <c r="AN40" s="1167"/>
      <c r="AO40" s="322">
        <v>-567172</v>
      </c>
      <c r="AP40" s="322">
        <v>-37524</v>
      </c>
      <c r="AQ40" s="323">
        <v>-54553</v>
      </c>
      <c r="AR40" s="324">
        <v>-31.2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431906</v>
      </c>
      <c r="AP41" s="322">
        <v>28575</v>
      </c>
      <c r="AQ41" s="323">
        <v>26777</v>
      </c>
      <c r="AR41" s="324">
        <v>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501</v>
      </c>
      <c r="AN49" s="1162" t="s">
        <v>537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646500</v>
      </c>
      <c r="AN51" s="344">
        <v>42172</v>
      </c>
      <c r="AO51" s="345">
        <v>14.5</v>
      </c>
      <c r="AP51" s="346">
        <v>74444</v>
      </c>
      <c r="AQ51" s="347">
        <v>6.6</v>
      </c>
      <c r="AR51" s="348">
        <v>7.9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331484</v>
      </c>
      <c r="AN52" s="352">
        <v>21623</v>
      </c>
      <c r="AO52" s="353">
        <v>-30.4</v>
      </c>
      <c r="AP52" s="354">
        <v>34175</v>
      </c>
      <c r="AQ52" s="355">
        <v>4.0999999999999996</v>
      </c>
      <c r="AR52" s="356">
        <v>-34.5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912517</v>
      </c>
      <c r="AN53" s="344">
        <v>59845</v>
      </c>
      <c r="AO53" s="345">
        <v>41.9</v>
      </c>
      <c r="AP53" s="346">
        <v>85205</v>
      </c>
      <c r="AQ53" s="347">
        <v>14.5</v>
      </c>
      <c r="AR53" s="348">
        <v>27.4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362962</v>
      </c>
      <c r="AN54" s="352">
        <v>23804</v>
      </c>
      <c r="AO54" s="353">
        <v>10.1</v>
      </c>
      <c r="AP54" s="354">
        <v>38847</v>
      </c>
      <c r="AQ54" s="355">
        <v>13.7</v>
      </c>
      <c r="AR54" s="356">
        <v>-3.6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1006732</v>
      </c>
      <c r="AN55" s="344">
        <v>66011</v>
      </c>
      <c r="AO55" s="345">
        <v>10.3</v>
      </c>
      <c r="AP55" s="346">
        <v>106092</v>
      </c>
      <c r="AQ55" s="347">
        <v>24.5</v>
      </c>
      <c r="AR55" s="348">
        <v>-14.2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311091</v>
      </c>
      <c r="AN56" s="352">
        <v>20398</v>
      </c>
      <c r="AO56" s="353">
        <v>-14.3</v>
      </c>
      <c r="AP56" s="354">
        <v>44299</v>
      </c>
      <c r="AQ56" s="355">
        <v>14</v>
      </c>
      <c r="AR56" s="356">
        <v>-28.3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1088668</v>
      </c>
      <c r="AN57" s="344">
        <v>71571</v>
      </c>
      <c r="AO57" s="345">
        <v>8.4</v>
      </c>
      <c r="AP57" s="346">
        <v>78903</v>
      </c>
      <c r="AQ57" s="347">
        <v>-25.6</v>
      </c>
      <c r="AR57" s="348">
        <v>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125663</v>
      </c>
      <c r="AN58" s="352">
        <v>8261</v>
      </c>
      <c r="AO58" s="353">
        <v>-59.5</v>
      </c>
      <c r="AP58" s="354">
        <v>49201</v>
      </c>
      <c r="AQ58" s="355">
        <v>11.1</v>
      </c>
      <c r="AR58" s="356">
        <v>-70.599999999999994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1819675</v>
      </c>
      <c r="AN59" s="344">
        <v>120389</v>
      </c>
      <c r="AO59" s="345">
        <v>68.2</v>
      </c>
      <c r="AP59" s="346">
        <v>82993</v>
      </c>
      <c r="AQ59" s="347">
        <v>5.2</v>
      </c>
      <c r="AR59" s="348">
        <v>63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235404</v>
      </c>
      <c r="AN60" s="352">
        <v>15574</v>
      </c>
      <c r="AO60" s="353">
        <v>88.5</v>
      </c>
      <c r="AP60" s="354">
        <v>46787</v>
      </c>
      <c r="AQ60" s="355">
        <v>-4.9000000000000004</v>
      </c>
      <c r="AR60" s="356">
        <v>93.4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1094818</v>
      </c>
      <c r="AN61" s="359">
        <v>71998</v>
      </c>
      <c r="AO61" s="360">
        <v>28.7</v>
      </c>
      <c r="AP61" s="361">
        <v>85527</v>
      </c>
      <c r="AQ61" s="362">
        <v>5</v>
      </c>
      <c r="AR61" s="348">
        <v>23.7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273321</v>
      </c>
      <c r="AN62" s="352">
        <v>17932</v>
      </c>
      <c r="AO62" s="353">
        <v>-1.1000000000000001</v>
      </c>
      <c r="AP62" s="354">
        <v>42662</v>
      </c>
      <c r="AQ62" s="355">
        <v>7.6</v>
      </c>
      <c r="AR62" s="356">
        <v>-8.6999999999999993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0N5G2SSHM+YqOLAmzf5v3pl1hIs11gZTiQ4HlnQ6ZfIfSiVHMD0EWXFrVlFJde+KLbFbxo2TJKPcfEi8uUcA==" saltValue="qCdByVZFhxx7QFemm0Lm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50" zoomScaleNormal="50" zoomScaleSheetLayoutView="55" workbookViewId="0">
      <selection activeCell="BJ103" sqref="BJ10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1/gNVlyJLemYPpJPC26Es+kDfqK0y94FeaYgopiRFg5alukoc2zLSD6qY+z0YsANKGeorx8xw7HcHL/6nY52g==" saltValue="v61/S71CG0bmVr5dqcwf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96" zoomScaleNormal="100" zoomScaleSheetLayoutView="55" workbookViewId="0">
      <selection activeCell="CR78" sqref="CR7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ahM4kHEt2aVOLV3UuuXR18MIy7SLJDUC4aoDKbuSZxb26DkbbuXjkcBcQnLFm+cTJNM66zZ/lV0WYYdKLKKA==" saltValue="xp75aeOmzshA1l38wfa6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9" zoomScaleSheetLayoutView="100" workbookViewId="0">
      <selection activeCell="H46" sqref="H46: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11.46</v>
      </c>
      <c r="G47" s="12">
        <v>7.53</v>
      </c>
      <c r="H47" s="12">
        <v>9.52</v>
      </c>
      <c r="I47" s="12">
        <v>8.19</v>
      </c>
      <c r="J47" s="13">
        <v>3.19</v>
      </c>
    </row>
    <row r="48" spans="2:10" ht="57.75" customHeight="1">
      <c r="B48" s="14"/>
      <c r="C48" s="1176" t="s">
        <v>4</v>
      </c>
      <c r="D48" s="1176"/>
      <c r="E48" s="1177"/>
      <c r="F48" s="15">
        <v>5.89</v>
      </c>
      <c r="G48" s="16">
        <v>7.85</v>
      </c>
      <c r="H48" s="16">
        <v>8.27</v>
      </c>
      <c r="I48" s="16">
        <v>6.74</v>
      </c>
      <c r="J48" s="17">
        <v>9.51</v>
      </c>
    </row>
    <row r="49" spans="2:10" ht="57.75" customHeight="1" thickBot="1">
      <c r="B49" s="18"/>
      <c r="C49" s="1178" t="s">
        <v>5</v>
      </c>
      <c r="D49" s="1178"/>
      <c r="E49" s="1179"/>
      <c r="F49" s="19" t="s">
        <v>558</v>
      </c>
      <c r="G49" s="20" t="s">
        <v>559</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XRATT8D6gRr1jmAqMDAHdZ6HSPSuDt+MWrtJOWztA4+/TkxMJOp7kjRaW6/h3kJWlOQjinEhx7YzBaxJkDCayg==" saltValue="QNuGCqFyv3n+/3Y7uxOW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2019-03-14T02:27:26Z</cp:lastPrinted>
  <dcterms:created xsi:type="dcterms:W3CDTF">2019-02-14T03:08:06Z</dcterms:created>
  <dcterms:modified xsi:type="dcterms:W3CDTF">2019-10-31T03:03:26Z</dcterms:modified>
  <cp:category/>
</cp:coreProperties>
</file>