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E:\"/>
    </mc:Choice>
  </mc:AlternateContent>
  <xr:revisionPtr revIDLastSave="0" documentId="8_{6080D773-E904-46B4-8385-EC969839D05A}"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s="1"/>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<sst xmlns="http://schemas.openxmlformats.org/spreadsheetml/2006/main" count="1166" uniqueCount="611">
  <si>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</si>
  <si>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</si>
  <si>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</si>
  <si>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</si>
  <si>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</si>
  <si>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</si>
  <si>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</si>
  <si>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</si>
  <si>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</si>
  <si>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</si>
  <si>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</si>
  <si>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</si>
  <si>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</si>
  <si>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</si>
  <si>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</si>
  <si>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</si>
  <si>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</si>
  <si>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</si>
  <si>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</si>
  <si>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</si>
  <si>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</si>
  <si>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</si>
  <si>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</si>
  <si>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</si>
  <si>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</si>
  <si>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</si>
  <si>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</si>
  <si>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</si>
  <si>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</si>
  <si>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</si>
  <si>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</si>
  <si>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</si>
  <si>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</si>
  <si>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</si>
  <si>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</si>
  <si>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</si>
  <si>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</si>
  <si>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</si>
  <si>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</si>
  <si>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</si>
  <si>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</si>
  <si>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</si>
  <si>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</si>
  <si>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</si>
  <si>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</si>
  <si>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</si>
  <si>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</si>
  <si>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</si>
  <si>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</si>
  <si>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</si>
  <si>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</si>
  <si>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</si>
  <si>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</si>
  <si>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</si>
  <si>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</si>
  <si>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</si>
  <si>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</si>
  <si>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</si>
  <si>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</si>
  <si>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</si>
  <si>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</si>
  <si>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</si>
  <si>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</si>
  <si>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</si>
  <si>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</si>
  <si>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</si>
  <si>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</si>
  <si>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</si>
  <si>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</si>
  <si>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</si>
  <si>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</si>
  <si>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</si>
  <si>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</si>
  <si>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</si>
  <si>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</si>
  <si>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</si>
  <si>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</si>
  <si>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</si>
  <si>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</si>
  <si>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</si>
  <si>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</si>
  <si>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</si>
  <si>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</si>
  <si>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</si>
  <si>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</si>
  <si>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</si>
  <si>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</si>
  <si>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</si>
  <si>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</si>
  <si>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</si>
  <si>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</si>
  <si>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</si>
  <si>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</si>
  <si>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</si>
  <si>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</si>
  <si>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</si>
  <si>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</si>
  <si>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</si>
  <si>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</si>
  <si>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</si>
  <si>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</si>
  <si>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</si>
  <si>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</si>
  <si>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</si>
  <si>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</si>
  <si>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</si>
  <si>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</si>
  <si>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</si>
  <si>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</si>
  <si>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</si>
  <si>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</si>
  <si>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</si>
  <si>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</si>
  <si>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</si>
  <si>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</si>
  <si>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</si>
  <si>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</si>
  <si>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</si>
  <si>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</si>
  <si>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</si>
  <si>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</si>
  <si>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</si>
  <si>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</si>
  <si>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</si>
  <si>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</si>
  <si>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</si>
  <si>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</si>
  <si>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</si>
  <si>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</si>
  <si>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</si>
  <si>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</si>
  <si>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</si>
  <si>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</si>
  <si>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</si>
  <si>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</si>
  <si>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</si>
  <si>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</si>
  <si>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</si>
  <si>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</si>
  <si>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</si>
  <si>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</si>
  <si>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</si>
  <si>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</si>
  <si>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</si>
  <si>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</si>
  <si>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</si>
  <si>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</si>
  <si>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</si>
  <si>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</si>
  <si>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</si>
  <si>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</si>
  <si>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</si>
  <si>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</si>
  <si>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</si>
  <si>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</si>
  <si>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</si>
  <si>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</si>
  <si>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</si>
  <si>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</si>
  <si>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</si>
  <si>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</si>
  <si>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</si>
  <si>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</si>
  <si>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</si>
  <si>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</si>
  <si>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</si>
  <si>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</si>
  <si>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</si>
  <si>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</si>
  <si>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</si>
  <si>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</si>
  <si>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</si>
  <si>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</si>
  <si>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</si>
  <si>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</si>
  <si>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</si>
  <si>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</si>
  <si>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</si>
  <si>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</si>
  <si>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</si>
  <si>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</si>
  <si>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</si>
  <si>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</si>
  <si>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</si>
  <si>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</si>
  <si>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</si>
  <si>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</si>
  <si>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</si>
  <si>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</si>
  <si>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</si>
  <si>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</si>
  <si>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</si>
  <si>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</si>
  <si>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</si>
  <si>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</si>
  <si>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</si>
  <si>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</si>
  <si>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</si>
  <si>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</si>
  <si>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</si>
  <si>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</si>
  <si>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</si>
  <si>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</si>
  <si>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</si>
  <si>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</si>
  <si>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</si>
  <si>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</si>
  <si>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</si>
  <si>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</si>
  <si>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岐阜県安八町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</si>
  <si>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</si>
  <si>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</si>
  <si>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</si>
  <si>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</si>
  <si>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</si>
  <si>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</si>
  <si>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</si>
  <si>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</si>
  <si>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</si>
  <si>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</si>
  <si>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</si>
  <si>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</si>
  <si>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</si>
  <si>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</si>
  <si>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</si>
  <si>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</si>
  <si>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</si>
  <si>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</si>
  <si>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</si>
  <si>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</si>
  <si>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</si>
  <si>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</si>
  <si>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</si>
  <si>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</si>
  <si>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</si>
  <si>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</si>
  <si>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</si>
  <si>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</si>
  <si>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</si>
  <si>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</si>
  <si>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</si>
  <si>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</si>
  <si>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</si>
  <si>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</si>
  <si>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</si>
  <si>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</si>
  <si>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</si>
  <si>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</si>
  <si>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</si>
  <si>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</si>
  <si>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</si>
  <si>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</si>
  <si>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</si>
  <si>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</si>
  <si>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</si>
  <si>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</si>
  <si>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</si>
  <si>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</si>
  <si>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</si>
  <si>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</si>
  <si>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</si>
  <si>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</si>
  <si>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</si>
  <si>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</si>
  <si>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</si>
  <si>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</si>
  <si>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</si>
  <si>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</si>
  <si>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</si>
  <si>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</si>
  <si>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</si>
  <si>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</si>
  <si>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</si>
  <si>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</si>
  <si>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</si>
  <si>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</si>
  <si>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</si>
  <si>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</si>
  <si>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</si>
  <si>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</si>
  <si>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</si>
  <si>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</si>
  <si>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</si>
  <si>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</si>
  <si>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</si>
  <si>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</si>
  <si>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</si>
  <si>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</si>
  <si>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</si>
  <si>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</si>
  <si>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</si>
  <si>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</si>
  <si>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</si>
  <si>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</si>
  <si>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</si>
  <si>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</si>
  <si>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</si>
  <si>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</si>
  <si>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</si>
  <si>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</si>
  <si>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</si>
  <si>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</si>
  <si>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</si>
  <si>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</si>
  <si>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</si>
  <si>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</si>
  <si>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</si>
  <si>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</si>
  <si>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</si>
  <si>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</si>
  <si>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</si>
  <si>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</si>
  <si>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</si>
  <si>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</si>
  <si>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</si>
  <si>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</si>
  <si>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</si>
  <si>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</si>
  <si>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</si>
  <si>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</si>
  <si>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</si>
  <si>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</si>
  <si>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</si>
  <si>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</si>
  <si>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</si>
  <si>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</si>
  <si>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</si>
  <si>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</si>
  <si>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</si>
  <si>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</si>
  <si>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</si>
  <si>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</si>
  <si>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</si>
  <si>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</si>
  <si>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</si>
  <si>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</si>
  <si>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</si>
  <si>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</si>
  <si>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</si>
  <si>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</si>
  <si>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</si>
  <si>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</si>
  <si>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</si>
  <si>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</si>
  <si>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</si>
  <si>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</si>
  <si>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</si>
  <si>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</si>
  <si>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</si>
  <si>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</si>
  <si>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</si>
  <si>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</si>
  <si>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</si>
  <si>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</si>
  <si>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</si>
  <si>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</si>
  <si>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</si>
  <si>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</si>
  <si>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</si>
  <si>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</si>
  <si>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岐阜県安八町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</si>
  <si>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</si>
  <si>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</si>
  <si>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</si>
  <si>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</si>
  <si>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</si>
  <si>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</si>
  <si>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</si>
  <si>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</si>
  <si>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</si>
  <si>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</si>
  <si>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</si>
  <si>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</si>
  <si>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</si>
  <si>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</si>
  <si>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</si>
  <si>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</si>
  <si>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</si>
  <si>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</si>
  <si>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</si>
  <si>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</si>
  <si>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</si>
  <si>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</si>
  <si>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</si>
  <si>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</si>
  <si>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</si>
  <si>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</si>
  <si>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</si>
  <si>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</si>
  <si>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</si>
  <si>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</si>
  <si>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</si>
  <si>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</si>
  <si>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</si>
  <si>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</si>
  <si>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</si>
  <si>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</si>
  <si>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</si>
  <si>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</si>
  <si>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</si>
  <si>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</si>
  <si>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</si>
  <si>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</si>
  <si>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</si>
  <si>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</si>
  <si>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</si>
  <si>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</si>
  <si>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</si>
  <si>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</si>
  <si>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</si>
  <si>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</si>
  <si>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</si>
  <si>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</si>
  <si>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</si>
  <si>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</si>
  <si>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</si>
  <si>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</si>
  <si>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</si>
  <si>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</si>
  <si>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</si>
  <si>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</si>
  <si>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</si>
  <si>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</si>
  <si>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</si>
  <si>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</si>
  <si>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</si>
  <si>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</si>
  <si>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</si>
  <si>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</si>
  <si>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</si>
  <si>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</si>
  <si>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</si>
  <si>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</si>
  <si>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</si>
  <si>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</si>
  <si>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</si>
  <si>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</si>
  <si>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</si>
  <si>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</si>
  <si>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</si>
  <si>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</si>
  <si>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</si>
  <si>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</si>
  <si>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</si>
  <si>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</si>
  <si>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</si>
  <si>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</si>
  <si>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</si>
  <si>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</si>
  <si>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</si>
  <si>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</si>
  <si>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</si>
  <si>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</si>
  <si>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</si>
  <si>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</si>
  <si>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</si>
  <si>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</si>
  <si>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</si>
  <si>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</si>
  <si>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</si>
  <si>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</si>
  <si>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</si>
  <si>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</si>
  <si>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</si>
  <si>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</si>
  <si>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</si>
  <si>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</si>
  <si>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</si>
  <si>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</si>
  <si>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</si>
  <si>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</si>
  <si>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</si>
  <si>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</si>
  <si>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</si>
  <si>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</si>
  <si>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</si>
  <si>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</si>
  <si>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</si>
  <si>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</si>
  <si>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</si>
  <si>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</si>
  <si>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</si>
  <si>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</si>
  <si>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</si>
  <si>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</si>
  <si>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</si>
  <si>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</si>
  <si>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</si>
  <si>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</si>
  <si>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</si>
  <si>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</si>
  <si>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</si>
  <si>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</si>
  <si>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</si>
  <si>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</si>
  <si>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</si>
  <si>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</si>
  <si>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</si>
  <si>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</si>
  <si>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</si>
  <si>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</si>
  <si>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</si>
  <si>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</si>
  <si>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</si>
  <si>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</si>
  <si>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</si>
  <si>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</si>
  <si>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</si>
  <si>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</si>
  <si>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</si>
  <si>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</si>
  <si>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</si>
  <si>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</si>
  <si>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</si>
  <si>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</si>
  <si>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</si>
  <si>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</si>
  <si>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</si>
  <si>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</si>
  <si>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</si>
  <si>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</si>
  <si>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</si>
  <si>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</si>
  <si>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</si>
  <si>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</si>
  <si>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</si>
  <si>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</si>
  <si>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</si>
  <si>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</si>
  <si>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</si>
  <si>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</si>
  <si>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</si>
  <si>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</si>
  <si>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</si>
  <si>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</si>
  <si>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</si>
  <si>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</si>
  <si>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</si>
  <si>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</si>
  <si>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</si>
  <si>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</si>
  <si>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</si>
  <si>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</si>
  <si>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</si>
  <si>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</si>
  <si>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</si>
  <si>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</si>
  <si>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</si>
  <si>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</si>
  <si>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</si>
  <si>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</si>
  <si>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</si>
  <si>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3.74</t>
  </si>
  <si>
    <t>▲ 0.43</t>
  </si>
  <si>
    <t>▲ 6.85</t>
  </si>
  <si>
    <t>▲ 5.26</t>
  </si>
  <si>
    <t>▲ 2.63</t>
  </si>
  <si>
    <t>水道事業会計</t>
  </si>
  <si>
    <t>一般会計</t>
  </si>
  <si>
    <t>国民健康保険特別会計</t>
  </si>
  <si>
    <t>後期高齢者医療特別会計</t>
  </si>
  <si>
    <t>児童発達支援事業特別会計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</si>
  <si>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</si>
  <si>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</si>
  <si>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</si>
  <si>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</si>
  <si>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</si>
  <si>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</si>
  <si>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</si>
  <si>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</si>
  <si>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大垣衛生施設組合</t>
    <rPh sb="0" eb="2">
      <t>オオガキ</t>
    </rPh>
    <rPh sb="2" eb="4">
      <t>エイセイ</t>
    </rPh>
    <rPh sb="4" eb="6">
      <t>シセツ</t>
    </rPh>
    <rPh sb="6" eb="8">
      <t>クミアイ</t>
    </rPh>
    <phoneticPr fontId="2"/>
  </si>
  <si>
    <t>大垣市安八郡安八町東安中学校組合</t>
    <phoneticPr fontId="2"/>
  </si>
  <si>
    <t>大垣消防組合</t>
    <phoneticPr fontId="2"/>
  </si>
  <si>
    <t>西濃環境整備組合</t>
    <phoneticPr fontId="2"/>
  </si>
  <si>
    <t>西南濃老人福祉施設事務組合</t>
    <phoneticPr fontId="2"/>
  </si>
  <si>
    <t>西南濃粗大廃棄物処理組合</t>
    <phoneticPr fontId="2"/>
  </si>
  <si>
    <t>-</t>
    <phoneticPr fontId="2"/>
  </si>
  <si>
    <t>-</t>
    <phoneticPr fontId="2"/>
  </si>
  <si>
    <t>-</t>
    <phoneticPr fontId="2"/>
  </si>
  <si>
    <t>-</t>
    <phoneticPr fontId="2"/>
  </si>
  <si>
    <t>-</t>
    <phoneticPr fontId="2"/>
  </si>
  <si>
    <t>基金繰入140百万円</t>
    <rPh sb="0" eb="2">
      <t>キキン</t>
    </rPh>
    <rPh sb="2" eb="4">
      <t>クリイレ</t>
    </rPh>
    <rPh sb="7" eb="10">
      <t>ヒャクマンエン</t>
    </rPh>
    <phoneticPr fontId="2"/>
  </si>
  <si>
    <t>基金繰入96百万円</t>
    <rPh sb="0" eb="2">
      <t>キキン</t>
    </rPh>
    <rPh sb="2" eb="4">
      <t>クリイレ</t>
    </rPh>
    <rPh sb="6" eb="9">
      <t>ヒャクマンエン</t>
    </rPh>
    <phoneticPr fontId="2"/>
  </si>
  <si>
    <t>基金繰入21百万円</t>
    <rPh sb="0" eb="2">
      <t>キキン</t>
    </rPh>
    <rPh sb="2" eb="4">
      <t>クリイレ</t>
    </rPh>
    <rPh sb="6" eb="9">
      <t>ヒャクマンエン</t>
    </rPh>
    <phoneticPr fontId="2"/>
  </si>
  <si>
    <t>基金繰入1百万円</t>
    <rPh sb="0" eb="2">
      <t>キキン</t>
    </rPh>
    <rPh sb="2" eb="4">
      <t>クリイレ</t>
    </rPh>
    <rPh sb="5" eb="8">
      <t>ヒャクマンエン</t>
    </rPh>
    <phoneticPr fontId="2"/>
  </si>
  <si>
    <t>-</t>
    <phoneticPr fontId="2"/>
  </si>
  <si>
    <t>岐阜県市町村職員退職手当組合</t>
  </si>
  <si>
    <t>岐阜県市町村会館組合</t>
  </si>
  <si>
    <t>後期高齢者医療連合（特別会計）</t>
  </si>
  <si>
    <t>後期高齢者医療連合（一般会計）</t>
  </si>
  <si>
    <t>安八郡広域連合（一般会計）</t>
    <rPh sb="8" eb="10">
      <t>イッパン</t>
    </rPh>
    <rPh sb="10" eb="12">
      <t>カイケイ</t>
    </rPh>
    <phoneticPr fontId="2"/>
  </si>
  <si>
    <t>安八郡広域連合（特別会計）</t>
    <rPh sb="8" eb="10">
      <t>トクベツ</t>
    </rPh>
    <phoneticPr fontId="2"/>
  </si>
  <si>
    <t>安八町土地開発公社</t>
    <rPh sb="0" eb="3">
      <t>アンパチチョウ</t>
    </rPh>
    <rPh sb="3" eb="5">
      <t>トチ</t>
    </rPh>
    <rPh sb="5" eb="7">
      <t>カイハツ</t>
    </rPh>
    <rPh sb="7" eb="9">
      <t>コウシャ</t>
    </rPh>
    <phoneticPr fontId="2"/>
  </si>
  <si>
    <t>あすわ苑老人福祉施設事務組合</t>
    <rPh sb="4" eb="6">
      <t>ロウジン</t>
    </rPh>
    <rPh sb="6" eb="8">
      <t>フクシ</t>
    </rPh>
    <rPh sb="8" eb="10">
      <t>シセツ</t>
    </rPh>
    <rPh sb="10" eb="12">
      <t>ジム</t>
    </rPh>
    <rPh sb="12" eb="14">
      <t>クミアイ</t>
    </rPh>
    <phoneticPr fontId="2"/>
  </si>
  <si>
    <t>スマートインターチェンジ建設基金</t>
    <rPh sb="12" eb="14">
      <t>ケンセツ</t>
    </rPh>
    <rPh sb="14" eb="16">
      <t>キキン</t>
    </rPh>
    <phoneticPr fontId="2"/>
  </si>
  <si>
    <t>地域福祉基金</t>
    <rPh sb="0" eb="2">
      <t>チイキ</t>
    </rPh>
    <rPh sb="2" eb="4">
      <t>フクシ</t>
    </rPh>
    <rPh sb="4" eb="6">
      <t>キキン</t>
    </rPh>
    <phoneticPr fontId="2"/>
  </si>
  <si>
    <t>ふるさと農村活性化対策基金</t>
    <rPh sb="4" eb="6">
      <t>ノウソン</t>
    </rPh>
    <rPh sb="6" eb="9">
      <t>カッセイカ</t>
    </rPh>
    <rPh sb="9" eb="11">
      <t>タイサク</t>
    </rPh>
    <rPh sb="11" eb="13">
      <t>キキン</t>
    </rPh>
    <phoneticPr fontId="2"/>
  </si>
  <si>
    <t>ふるさと基金</t>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</si>
  <si>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</si>
  <si>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</si>
  <si>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</si>
  <si>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</si>
  <si>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</si>
  <si>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</si>
  <si>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</si>
  <si>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</si>
  <si>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</si>
  <si>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</si>
  <si>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</si>
  <si>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については、一時期に集中し建設を推進したこともあり、平均よりも若干高い位置にある。今後は、長寿命化を計り、更新費用の平準化を図って行きたい。また、人口減少、少子高齢化の進展に伴い、起債を活用するなど施設の除却も検討したい。</t>
    <phoneticPr fontId="5"/>
  </si>
  <si>
    <t>将来負担比率については平成３０年度決算において増加した。要因として、スマートインターチェンジ建設事業を推進したため、基金及び公債費残高が増加したためである。今後は、数値に注意しながら財政運営にあったっていきたい。</t>
    <rPh sb="11" eb="13">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</si>
</sst>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7C29922-CE7A-45CB-ADBD-12C507EE826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106092</c:v>
                </c:pt>
                <c:pt idx="2">
                  <c:v>78903</c:v>
                </c:pt>
                <c:pt idx="3">
                  <c:v>82993</c:v>
                </c:pt>
                <c:pt idx="4">
                  <c:v>108252</c:v>
                </c:pt>
              </c:numCache>
            </c:numRef>
          </c:val>
          <c:smooth val="0"/>
          <c:extLst>
            <c:ext xmlns:c16="http://schemas.microsoft.com/office/drawing/2014/chart" uri="{C3380CC4-5D6E-409C-BE32-E72D297353CC}">
              <c16:uniqueId val="{00000000-2F5D-45AC-9D35-3BF58652FE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59845</c:v>
                </c:pt>
                <c:pt idx="1">
                  <c:v>66011</c:v>
                </c:pt>
                <c:pt idx="2">
                  <c:v>71571</c:v>
                </c:pt>
                <c:pt idx="3">
                  <c:v>120389</c:v>
                </c:pt>
                <c:pt idx="4">
                  <c:v>65988</c:v>
                </c:pt>
              </c:numCache>
            </c:numRef>
          </c:val>
          <c:smooth val="0"/>
          <c:extLst>
            <c:ext xmlns:c16="http://schemas.microsoft.com/office/drawing/2014/chart" uri="{C3380CC4-5D6E-409C-BE32-E72D297353CC}">
              <c16:uniqueId val="{00000001-2F5D-45AC-9D35-3BF58652FEC3}"/>
            </c:ext>
          </c:extLst>
        </c:ser>
        <c:dLbls>
          <c:showLegendKey val="0"/>
          <c:showVal val="0"/>
          <c:showCatName val="0"/>
          <c:showSerName val="0"/>
          <c:showPercent val="0"/>
          <c:showBubbleSize val="0"/>
        </c:dLbls>
        <c:marker val="1"/>
        <c:smooth val="0"/>
        <c:axId val="408012448"/>
        <c:axId val="408012840"/>
      </c:lineChart>
      <c:catAx>
        <c:axId val="408012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012840"/>
        <c:crosses val="autoZero"/>
        <c:auto val="1"/>
        <c:lblAlgn val="ctr"/>
        <c:lblOffset val="100"/>
        <c:tickLblSkip val="1"/>
        <c:tickMarkSkip val="1"/>
        <c:noMultiLvlLbl val="0"/>
      </c:catAx>
      <c:valAx>
        <c:axId val="4080128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01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7.85</c:v>
                </c:pt>
                <c:pt idx="1">
                  <c:v>8.27</c:v>
                </c:pt>
                <c:pt idx="2">
                  <c:v>6.74</c:v>
                </c:pt>
                <c:pt idx="3">
                  <c:v>9.51</c:v>
                </c:pt>
                <c:pt idx="4">
                  <c:v>8.73</c:v>
                </c:pt>
              </c:numCache>
            </c:numRef>
          </c:val>
          <c:extLst>
            <c:ext xmlns:c16="http://schemas.microsoft.com/office/drawing/2014/chart" uri="{C3380CC4-5D6E-409C-BE32-E72D297353CC}">
              <c16:uniqueId val="{00000000-A011-4385-85EC-C2062C3BCB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7.53</c:v>
                </c:pt>
                <c:pt idx="1">
                  <c:v>9.52</c:v>
                </c:pt>
                <c:pt idx="2">
                  <c:v>8.19</c:v>
                </c:pt>
                <c:pt idx="3">
                  <c:v>3.19</c:v>
                </c:pt>
                <c:pt idx="4">
                  <c:v>6.66</c:v>
                </c:pt>
              </c:numCache>
            </c:numRef>
          </c:val>
          <c:extLst>
            <c:ext xmlns:c16="http://schemas.microsoft.com/office/drawing/2014/chart" uri="{C3380CC4-5D6E-409C-BE32-E72D297353CC}">
              <c16:uniqueId val="{00000001-A011-4385-85EC-C2062C3BCBB7}"/>
            </c:ext>
          </c:extLst>
        </c:ser>
        <c:dLbls>
          <c:showLegendKey val="0"/>
          <c:showVal val="0"/>
          <c:showCatName val="0"/>
          <c:showSerName val="0"/>
          <c:showPercent val="0"/>
          <c:showBubbleSize val="0"/>
        </c:dLbls>
        <c:gapWidth val="250"/>
        <c:overlap val="100"/>
        <c:axId val="408014408"/>
        <c:axId val="40801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-3.74</c:v>
                </c:pt>
                <c:pt idx="1">
                  <c:v>-0.43</c:v>
                </c:pt>
                <c:pt idx="2">
                  <c:v>-6.85</c:v>
                </c:pt>
                <c:pt idx="3">
                  <c:v>-5.26</c:v>
                </c:pt>
                <c:pt idx="4">
                  <c:v>-2.63</c:v>
                </c:pt>
              </c:numCache>
            </c:numRef>
          </c:val>
          <c:smooth val="0"/>
          <c:extLst>
            <c:ext xmlns:c16="http://schemas.microsoft.com/office/drawing/2014/chart" uri="{C3380CC4-5D6E-409C-BE32-E72D297353CC}">
              <c16:uniqueId val="{00000002-A011-4385-85EC-C2062C3BCBB7}"/>
            </c:ext>
          </c:extLst>
        </c:ser>
        <c:dLbls>
          <c:showLegendKey val="0"/>
          <c:showVal val="0"/>
          <c:showCatName val="0"/>
          <c:showSerName val="0"/>
          <c:showPercent val="0"/>
          <c:showBubbleSize val="0"/>
        </c:dLbls>
        <c:marker val="1"/>
        <c:smooth val="0"/>
        <c:axId val="408014408"/>
        <c:axId val="408014800"/>
      </c:lineChart>
      <c:catAx>
        <c:axId val="40801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014800"/>
        <c:crosses val="autoZero"/>
        <c:auto val="1"/>
        <c:lblAlgn val="ctr"/>
        <c:lblOffset val="100"/>
        <c:tickLblSkip val="1"/>
        <c:tickMarkSkip val="1"/>
        <c:noMultiLvlLbl val="0"/>
      </c:catAx>
      <c:valAx>
        <c:axId val="40801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4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BFD-4B08-B455-7FC14889A8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FD-4B08-B455-7FC14889A8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FD-4B08-B455-7FC14889A8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BFD-4B08-B455-7FC14889A8D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0.66</c:v>
                </c:pt>
                <c:pt idx="2">
                  <c:v>#N/A</c:v>
                </c:pt>
                <c:pt idx="3">
                  <c:v>1.1100000000000001</c:v>
                </c:pt>
                <c:pt idx="4">
                  <c:v>#N/A</c:v>
                </c:pt>
                <c:pt idx="5">
                  <c:v>0.41</c:v>
                </c:pt>
                <c:pt idx="6">
                  <c:v>#N/A</c:v>
                </c:pt>
                <c:pt idx="7">
                  <c:v>0.77</c:v>
                </c:pt>
                <c:pt idx="8">
                  <c:v>#N/A</c:v>
                </c:pt>
                <c:pt idx="9">
                  <c:v>0.08</c:v>
                </c:pt>
              </c:numCache>
            </c:numRef>
          </c:val>
          <c:extLst>
            <c:ext xmlns:c16="http://schemas.microsoft.com/office/drawing/2014/chart" uri="{C3380CC4-5D6E-409C-BE32-E72D297353CC}">
              <c16:uniqueId val="{00000004-FBFD-4B08-B455-7FC14889A8DF}"/>
            </c:ext>
          </c:extLst>
        </c:ser>
        <c:ser>
          <c:idx val="5"/>
          <c:order val="5"/>
          <c:tx>
            <c:strRef>
              <c:f>データシート!$A$32</c:f>
              <c:strCache>
                <c:ptCount val="1"/>
                <c:pt idx="0">
                  <c:v>児童発達支援事業特別会計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0.09</c:v>
                </c:pt>
              </c:numCache>
            </c:numRef>
          </c:val>
          <c:extLst>
            <c:ext xmlns:c16="http://schemas.microsoft.com/office/drawing/2014/chart" uri="{C3380CC4-5D6E-409C-BE32-E72D297353CC}">
              <c16:uniqueId val="{00000005-FBFD-4B08-B455-7FC14889A8D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0.08</c:v>
                </c:pt>
                <c:pt idx="4">
                  <c:v>#N/A</c:v>
                </c:pt>
                <c:pt idx="5">
                  <c:v>0.1</c:v>
                </c:pt>
                <c:pt idx="6">
                  <c:v>#N/A</c:v>
                </c:pt>
                <c:pt idx="7">
                  <c:v>0.09</c:v>
                </c:pt>
                <c:pt idx="8">
                  <c:v>#N/A</c:v>
                </c:pt>
                <c:pt idx="9">
                  <c:v>0.11</c:v>
                </c:pt>
              </c:numCache>
            </c:numRef>
          </c:val>
          <c:extLst>
            <c:ext xmlns:c16="http://schemas.microsoft.com/office/drawing/2014/chart" uri="{C3380CC4-5D6E-409C-BE32-E72D297353CC}">
              <c16:uniqueId val="{00000006-FBFD-4B08-B455-7FC14889A8D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1.1499999999999999</c:v>
                </c:pt>
                <c:pt idx="2">
                  <c:v>#N/A</c:v>
                </c:pt>
                <c:pt idx="3">
                  <c:v>1.1599999999999999</c:v>
                </c:pt>
                <c:pt idx="4">
                  <c:v>#N/A</c:v>
                </c:pt>
                <c:pt idx="5">
                  <c:v>1.97</c:v>
                </c:pt>
                <c:pt idx="6">
                  <c:v>#N/A</c:v>
                </c:pt>
                <c:pt idx="7">
                  <c:v>1.08</c:v>
                </c:pt>
                <c:pt idx="8">
                  <c:v>#N/A</c:v>
                </c:pt>
                <c:pt idx="9">
                  <c:v>0.61</c:v>
                </c:pt>
              </c:numCache>
            </c:numRef>
          </c:val>
          <c:extLst>
            <c:ext xmlns:c16="http://schemas.microsoft.com/office/drawing/2014/chart" uri="{C3380CC4-5D6E-409C-BE32-E72D297353CC}">
              <c16:uniqueId val="{00000007-FBFD-4B08-B455-7FC14889A8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7.84</c:v>
                </c:pt>
                <c:pt idx="2">
                  <c:v>#N/A</c:v>
                </c:pt>
                <c:pt idx="3">
                  <c:v>8.27</c:v>
                </c:pt>
                <c:pt idx="4">
                  <c:v>#N/A</c:v>
                </c:pt>
                <c:pt idx="5">
                  <c:v>6.74</c:v>
                </c:pt>
                <c:pt idx="6">
                  <c:v>#N/A</c:v>
                </c:pt>
                <c:pt idx="7">
                  <c:v>10.56</c:v>
                </c:pt>
                <c:pt idx="8">
                  <c:v>#N/A</c:v>
                </c:pt>
                <c:pt idx="9">
                  <c:v>8.7200000000000006</c:v>
                </c:pt>
              </c:numCache>
            </c:numRef>
          </c:val>
          <c:extLst>
            <c:ext xmlns:c16="http://schemas.microsoft.com/office/drawing/2014/chart" uri="{C3380CC4-5D6E-409C-BE32-E72D297353CC}">
              <c16:uniqueId val="{00000008-FBFD-4B08-B455-7FC14889A8D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16.399999999999999</c:v>
                </c:pt>
                <c:pt idx="2">
                  <c:v>#N/A</c:v>
                </c:pt>
                <c:pt idx="3">
                  <c:v>16.02</c:v>
                </c:pt>
                <c:pt idx="4">
                  <c:v>#N/A</c:v>
                </c:pt>
                <c:pt idx="5">
                  <c:v>17.82</c:v>
                </c:pt>
                <c:pt idx="6">
                  <c:v>#N/A</c:v>
                </c:pt>
                <c:pt idx="7">
                  <c:v>17.63</c:v>
                </c:pt>
                <c:pt idx="8">
                  <c:v>#N/A</c:v>
                </c:pt>
                <c:pt idx="9">
                  <c:v>18.93</c:v>
                </c:pt>
              </c:numCache>
            </c:numRef>
          </c:val>
          <c:extLst>
            <c:ext xmlns:c16="http://schemas.microsoft.com/office/drawing/2014/chart" uri="{C3380CC4-5D6E-409C-BE32-E72D297353CC}">
              <c16:uniqueId val="{00000009-FBFD-4B08-B455-7FC14889A8DF}"/>
            </c:ext>
          </c:extLst>
        </c:ser>
        <c:dLbls>
          <c:showLegendKey val="0"/>
          <c:showVal val="0"/>
          <c:showCatName val="0"/>
          <c:showSerName val="0"/>
          <c:showPercent val="0"/>
          <c:showBubbleSize val="0"/>
        </c:dLbls>
        <c:gapWidth val="150"/>
        <c:overlap val="100"/>
        <c:axId val="408015584"/>
        <c:axId val="415312464"/>
      </c:barChart>
      <c:catAx>
        <c:axId val="40801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312464"/>
        <c:crosses val="autoZero"/>
        <c:auto val="1"/>
        <c:lblAlgn val="ctr"/>
        <c:lblOffset val="100"/>
        <c:tickLblSkip val="1"/>
        <c:tickMarkSkip val="1"/>
        <c:noMultiLvlLbl val="0"/>
      </c:catAx>
      <c:valAx>
        <c:axId val="41531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700</c:v>
                </c:pt>
                <c:pt idx="5">
                  <c:v>652</c:v>
                </c:pt>
                <c:pt idx="8">
                  <c:v>669</c:v>
                </c:pt>
                <c:pt idx="11">
                  <c:v>588</c:v>
                </c:pt>
                <c:pt idx="14">
                  <c:v>587</c:v>
                </c:pt>
              </c:numCache>
            </c:numRef>
          </c:val>
          <c:extLst>
            <c:ext xmlns:c16="http://schemas.microsoft.com/office/drawing/2014/chart" uri="{C3380CC4-5D6E-409C-BE32-E72D297353CC}">
              <c16:uniqueId val="{00000000-5183-41A7-931B-6F5A1CE7EF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83-41A7-931B-6F5A1CE7EF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83-41A7-931B-6F5A1CE7EF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72</c:v>
                </c:pt>
                <c:pt idx="3">
                  <c:v>49</c:v>
                </c:pt>
                <c:pt idx="6">
                  <c:v>37</c:v>
                </c:pt>
                <c:pt idx="9">
                  <c:v>46</c:v>
                </c:pt>
                <c:pt idx="12">
                  <c:v>27</c:v>
                </c:pt>
              </c:numCache>
            </c:numRef>
          </c:val>
          <c:extLst>
            <c:ext xmlns:c16="http://schemas.microsoft.com/office/drawing/2014/chart" uri="{C3380CC4-5D6E-409C-BE32-E72D297353CC}">
              <c16:uniqueId val="{00000003-5183-41A7-931B-6F5A1CE7EF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311</c:v>
                </c:pt>
                <c:pt idx="3">
                  <c:v>312</c:v>
                </c:pt>
                <c:pt idx="6">
                  <c:v>336</c:v>
                </c:pt>
                <c:pt idx="9">
                  <c:v>368</c:v>
                </c:pt>
                <c:pt idx="12">
                  <c:v>378</c:v>
                </c:pt>
              </c:numCache>
            </c:numRef>
          </c:val>
          <c:extLst>
            <c:ext xmlns:c16="http://schemas.microsoft.com/office/drawing/2014/chart" uri="{C3380CC4-5D6E-409C-BE32-E72D297353CC}">
              <c16:uniqueId val="{00000004-5183-41A7-931B-6F5A1CE7EF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83-41A7-931B-6F5A1CE7EF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83-41A7-931B-6F5A1CE7EF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757</c:v>
                </c:pt>
                <c:pt idx="3">
                  <c:v>685</c:v>
                </c:pt>
                <c:pt idx="6">
                  <c:v>708</c:v>
                </c:pt>
                <c:pt idx="9">
                  <c:v>606</c:v>
                </c:pt>
                <c:pt idx="12">
                  <c:v>542</c:v>
                </c:pt>
              </c:numCache>
            </c:numRef>
          </c:val>
          <c:extLst>
            <c:ext xmlns:c16="http://schemas.microsoft.com/office/drawing/2014/chart" uri="{C3380CC4-5D6E-409C-BE32-E72D297353CC}">
              <c16:uniqueId val="{00000007-5183-41A7-931B-6F5A1CE7EFB0}"/>
            </c:ext>
          </c:extLst>
        </c:ser>
        <c:dLbls>
          <c:showLegendKey val="0"/>
          <c:showVal val="0"/>
          <c:showCatName val="0"/>
          <c:showSerName val="0"/>
          <c:showPercent val="0"/>
          <c:showBubbleSize val="0"/>
        </c:dLbls>
        <c:gapWidth val="100"/>
        <c:overlap val="100"/>
        <c:axId val="415313248"/>
        <c:axId val="415313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440</c:v>
                </c:pt>
                <c:pt idx="2">
                  <c:v>#N/A</c:v>
                </c:pt>
                <c:pt idx="3">
                  <c:v>#N/A</c:v>
                </c:pt>
                <c:pt idx="4">
                  <c:v>394</c:v>
                </c:pt>
                <c:pt idx="5">
                  <c:v>#N/A</c:v>
                </c:pt>
                <c:pt idx="6">
                  <c:v>#N/A</c:v>
                </c:pt>
                <c:pt idx="7">
                  <c:v>412</c:v>
                </c:pt>
                <c:pt idx="8">
                  <c:v>#N/A</c:v>
                </c:pt>
                <c:pt idx="9">
                  <c:v>#N/A</c:v>
                </c:pt>
                <c:pt idx="10">
                  <c:v>432</c:v>
                </c:pt>
                <c:pt idx="11">
                  <c:v>#N/A</c:v>
                </c:pt>
                <c:pt idx="12">
                  <c:v>#N/A</c:v>
                </c:pt>
                <c:pt idx="13">
                  <c:v>360</c:v>
                </c:pt>
                <c:pt idx="14">
                  <c:v>#N/A</c:v>
                </c:pt>
              </c:numCache>
            </c:numRef>
          </c:val>
          <c:smooth val="0"/>
          <c:extLst>
            <c:ext xmlns:c16="http://schemas.microsoft.com/office/drawing/2014/chart" uri="{C3380CC4-5D6E-409C-BE32-E72D297353CC}">
              <c16:uniqueId val="{00000008-5183-41A7-931B-6F5A1CE7EFB0}"/>
            </c:ext>
          </c:extLst>
        </c:ser>
        <c:dLbls>
          <c:showLegendKey val="0"/>
          <c:showVal val="0"/>
          <c:showCatName val="0"/>
          <c:showSerName val="0"/>
          <c:showPercent val="0"/>
          <c:showBubbleSize val="0"/>
        </c:dLbls>
        <c:marker val="1"/>
        <c:smooth val="0"/>
        <c:axId val="415313248"/>
        <c:axId val="415313640"/>
      </c:lineChart>
      <c:catAx>
        <c:axId val="4153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313640"/>
        <c:crosses val="autoZero"/>
        <c:auto val="1"/>
        <c:lblAlgn val="ctr"/>
        <c:lblOffset val="100"/>
        <c:tickLblSkip val="1"/>
        <c:tickMarkSkip val="1"/>
        <c:noMultiLvlLbl val="0"/>
      </c:catAx>
      <c:valAx>
        <c:axId val="415313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31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7789</c:v>
                </c:pt>
                <c:pt idx="5">
                  <c:v>7762</c:v>
                </c:pt>
                <c:pt idx="8">
                  <c:v>7051</c:v>
                </c:pt>
                <c:pt idx="11">
                  <c:v>7543</c:v>
                </c:pt>
                <c:pt idx="14">
                  <c:v>7215</c:v>
                </c:pt>
              </c:numCache>
            </c:numRef>
          </c:val>
          <c:extLst>
            <c:ext xmlns:c16="http://schemas.microsoft.com/office/drawing/2014/chart" uri="{C3380CC4-5D6E-409C-BE32-E72D297353CC}">
              <c16:uniqueId val="{00000000-2136-45A2-AAF1-27AED93B1A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167</c:v>
                </c:pt>
                <c:pt idx="5">
                  <c:v>148</c:v>
                </c:pt>
                <c:pt idx="8">
                  <c:v>129</c:v>
                </c:pt>
                <c:pt idx="11">
                  <c:v>107</c:v>
                </c:pt>
                <c:pt idx="14">
                  <c:v>97</c:v>
                </c:pt>
              </c:numCache>
            </c:numRef>
          </c:val>
          <c:extLst>
            <c:ext xmlns:c16="http://schemas.microsoft.com/office/drawing/2014/chart" uri="{C3380CC4-5D6E-409C-BE32-E72D297353CC}">
              <c16:uniqueId val="{00000001-2136-45A2-AAF1-27AED93B1A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755</c:v>
                </c:pt>
                <c:pt idx="5">
                  <c:v>704</c:v>
                </c:pt>
                <c:pt idx="8">
                  <c:v>623</c:v>
                </c:pt>
                <c:pt idx="11">
                  <c:v>448</c:v>
                </c:pt>
                <c:pt idx="14">
                  <c:v>554</c:v>
                </c:pt>
              </c:numCache>
            </c:numRef>
          </c:val>
          <c:extLst>
            <c:ext xmlns:c16="http://schemas.microsoft.com/office/drawing/2014/chart" uri="{C3380CC4-5D6E-409C-BE32-E72D297353CC}">
              <c16:uniqueId val="{00000002-2136-45A2-AAF1-27AED93B1A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36-45A2-AAF1-27AED93B1A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36-45A2-AAF1-27AED93B1A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430</c:v>
                </c:pt>
                <c:pt idx="3">
                  <c:v>531</c:v>
                </c:pt>
                <c:pt idx="6">
                  <c:v>294</c:v>
                </c:pt>
                <c:pt idx="9">
                  <c:v>462</c:v>
                </c:pt>
                <c:pt idx="12">
                  <c:v>401</c:v>
                </c:pt>
              </c:numCache>
            </c:numRef>
          </c:val>
          <c:extLst>
            <c:ext xmlns:c16="http://schemas.microsoft.com/office/drawing/2014/chart" uri="{C3380CC4-5D6E-409C-BE32-E72D297353CC}">
              <c16:uniqueId val="{00000005-2136-45A2-AAF1-27AED93B1A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486</c:v>
                </c:pt>
                <c:pt idx="3">
                  <c:v>419</c:v>
                </c:pt>
                <c:pt idx="6">
                  <c:v>448</c:v>
                </c:pt>
                <c:pt idx="9">
                  <c:v>320</c:v>
                </c:pt>
                <c:pt idx="12">
                  <c:v>298</c:v>
                </c:pt>
              </c:numCache>
            </c:numRef>
          </c:val>
          <c:extLst>
            <c:ext xmlns:c16="http://schemas.microsoft.com/office/drawing/2014/chart" uri="{C3380CC4-5D6E-409C-BE32-E72D297353CC}">
              <c16:uniqueId val="{00000006-2136-45A2-AAF1-27AED93B1A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218</c:v>
                </c:pt>
                <c:pt idx="3">
                  <c:v>233</c:v>
                </c:pt>
                <c:pt idx="6">
                  <c:v>269</c:v>
                </c:pt>
                <c:pt idx="9">
                  <c:v>267</c:v>
                </c:pt>
                <c:pt idx="12">
                  <c:v>262</c:v>
                </c:pt>
              </c:numCache>
            </c:numRef>
          </c:val>
          <c:extLst>
            <c:ext xmlns:c16="http://schemas.microsoft.com/office/drawing/2014/chart" uri="{C3380CC4-5D6E-409C-BE32-E72D297353CC}">
              <c16:uniqueId val="{00000007-2136-45A2-AAF1-27AED93B1A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4149</c:v>
                </c:pt>
                <c:pt idx="3">
                  <c:v>3751</c:v>
                </c:pt>
                <c:pt idx="6">
                  <c:v>3657</c:v>
                </c:pt>
                <c:pt idx="9">
                  <c:v>3637</c:v>
                </c:pt>
                <c:pt idx="12">
                  <c:v>3629</c:v>
                </c:pt>
              </c:numCache>
            </c:numRef>
          </c:val>
          <c:extLst>
            <c:ext xmlns:c16="http://schemas.microsoft.com/office/drawing/2014/chart" uri="{C3380CC4-5D6E-409C-BE32-E72D297353CC}">
              <c16:uniqueId val="{00000008-2136-45A2-AAF1-27AED93B1A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386</c:v>
                </c:pt>
                <c:pt idx="3">
                  <c:v>367</c:v>
                </c:pt>
                <c:pt idx="6">
                  <c:v>367</c:v>
                </c:pt>
                <c:pt idx="9">
                  <c:v>422</c:v>
                </c:pt>
                <c:pt idx="12">
                  <c:v>412</c:v>
                </c:pt>
              </c:numCache>
            </c:numRef>
          </c:val>
          <c:extLst>
            <c:ext xmlns:c16="http://schemas.microsoft.com/office/drawing/2014/chart" uri="{C3380CC4-5D6E-409C-BE32-E72D297353CC}">
              <c16:uniqueId val="{00000009-2136-45A2-AAF1-27AED93B1A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5854</c:v>
                </c:pt>
                <c:pt idx="3">
                  <c:v>5810</c:v>
                </c:pt>
                <c:pt idx="6">
                  <c:v>5772</c:v>
                </c:pt>
                <c:pt idx="9">
                  <c:v>6254</c:v>
                </c:pt>
                <c:pt idx="12">
                  <c:v>6374</c:v>
                </c:pt>
              </c:numCache>
            </c:numRef>
          </c:val>
          <c:extLst>
            <c:ext xmlns:c16="http://schemas.microsoft.com/office/drawing/2014/chart" uri="{C3380CC4-5D6E-409C-BE32-E72D297353CC}">
              <c16:uniqueId val="{0000000A-2136-45A2-AAF1-27AED93B1A02}"/>
            </c:ext>
          </c:extLst>
        </c:ser>
        <c:dLbls>
          <c:showLegendKey val="0"/>
          <c:showVal val="0"/>
          <c:showCatName val="0"/>
          <c:showSerName val="0"/>
          <c:showPercent val="0"/>
          <c:showBubbleSize val="0"/>
        </c:dLbls>
        <c:gapWidth val="100"/>
        <c:overlap val="100"/>
        <c:axId val="405927528"/>
        <c:axId val="40592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2814</c:v>
                </c:pt>
                <c:pt idx="2">
                  <c:v>#N/A</c:v>
                </c:pt>
                <c:pt idx="3">
                  <c:v>#N/A</c:v>
                </c:pt>
                <c:pt idx="4">
                  <c:v>2498</c:v>
                </c:pt>
                <c:pt idx="5">
                  <c:v>#N/A</c:v>
                </c:pt>
                <c:pt idx="6">
                  <c:v>#N/A</c:v>
                </c:pt>
                <c:pt idx="7">
                  <c:v>3004</c:v>
                </c:pt>
                <c:pt idx="8">
                  <c:v>#N/A</c:v>
                </c:pt>
                <c:pt idx="9">
                  <c:v>#N/A</c:v>
                </c:pt>
                <c:pt idx="10">
                  <c:v>3264</c:v>
                </c:pt>
                <c:pt idx="11">
                  <c:v>#N/A</c:v>
                </c:pt>
                <c:pt idx="12">
                  <c:v>#N/A</c:v>
                </c:pt>
                <c:pt idx="13">
                  <c:v>3509</c:v>
                </c:pt>
                <c:pt idx="14">
                  <c:v>#N/A</c:v>
                </c:pt>
              </c:numCache>
            </c:numRef>
          </c:val>
          <c:smooth val="0"/>
          <c:extLst>
            <c:ext xmlns:c16="http://schemas.microsoft.com/office/drawing/2014/chart" uri="{C3380CC4-5D6E-409C-BE32-E72D297353CC}">
              <c16:uniqueId val="{0000000B-2136-45A2-AAF1-27AED93B1A02}"/>
            </c:ext>
          </c:extLst>
        </c:ser>
        <c:dLbls>
          <c:showLegendKey val="0"/>
          <c:showVal val="0"/>
          <c:showCatName val="0"/>
          <c:showSerName val="0"/>
          <c:showPercent val="0"/>
          <c:showBubbleSize val="0"/>
        </c:dLbls>
        <c:marker val="1"/>
        <c:smooth val="0"/>
        <c:axId val="405927528"/>
        <c:axId val="405927920"/>
      </c:lineChart>
      <c:catAx>
        <c:axId val="40592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927920"/>
        <c:crosses val="autoZero"/>
        <c:auto val="1"/>
        <c:lblAlgn val="ctr"/>
        <c:lblOffset val="100"/>
        <c:tickLblSkip val="1"/>
        <c:tickMarkSkip val="1"/>
        <c:noMultiLvlLbl val="0"/>
      </c:catAx>
      <c:valAx>
        <c:axId val="40592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927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327</c:v>
                </c:pt>
                <c:pt idx="1">
                  <c:v>125</c:v>
                </c:pt>
                <c:pt idx="2">
                  <c:v>263</c:v>
                </c:pt>
              </c:numCache>
            </c:numRef>
          </c:val>
          <c:extLst>
            <c:ext xmlns:c16="http://schemas.microsoft.com/office/drawing/2014/chart" uri="{C3380CC4-5D6E-409C-BE32-E72D297353CC}">
              <c16:uniqueId val="{00000000-66DD-47BA-9B24-0F3A271849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66DD-47BA-9B24-0F3A271849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178</c:v>
                </c:pt>
                <c:pt idx="1">
                  <c:v>111</c:v>
                </c:pt>
                <c:pt idx="2">
                  <c:v>44</c:v>
                </c:pt>
              </c:numCache>
            </c:numRef>
          </c:val>
          <c:extLst>
            <c:ext xmlns:c16="http://schemas.microsoft.com/office/drawing/2014/chart" uri="{C3380CC4-5D6E-409C-BE32-E72D297353CC}">
              <c16:uniqueId val="{00000002-66DD-47BA-9B24-0F3A27184950}"/>
            </c:ext>
          </c:extLst>
        </c:ser>
        <c:dLbls>
          <c:showLegendKey val="0"/>
          <c:showVal val="0"/>
          <c:showCatName val="0"/>
          <c:showSerName val="0"/>
          <c:showPercent val="0"/>
          <c:showBubbleSize val="0"/>
        </c:dLbls>
        <c:gapWidth val="120"/>
        <c:overlap val="100"/>
        <c:axId val="405929096"/>
        <c:axId val="405929488"/>
      </c:barChart>
      <c:catAx>
        <c:axId val="405929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5929488"/>
        <c:crosses val="autoZero"/>
        <c:auto val="1"/>
        <c:lblAlgn val="ctr"/>
        <c:lblOffset val="100"/>
        <c:tickLblSkip val="1"/>
        <c:tickMarkSkip val="1"/>
        <c:noMultiLvlLbl val="0"/>
      </c:catAx>
      <c:valAx>
        <c:axId val="405929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5929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{4B1DFC0F-3103-44E4-A86C-0D8B8BC0B247}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481-44CA-AD4E-81D9B2366B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{A4FC6E64-B8C9-4F90-9F47-3DE178DFF550}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81-44CA-AD4E-81D9B2366B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{A7A99FD9-E533-404C-8E6F-6F3F9265F296}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81-44CA-AD4E-81D9B2366B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{4842B5FC-C0D8-45D6-9C09-795C4B68F6FD}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81-44CA-AD4E-81D9B2366B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{1A9B67DB-D7B6-4181-A832-F09323EACAD1}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81-44CA-AD4E-81D9B2366B7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{5B301AE8-2D6B-4EAD-B0D6-650F2CF8E95B}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481-44CA-AD4E-81D9B2366B75}"/>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{67AABC9A-154B-4DED-9457-5836B36A2D92}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481-44CA-AD4E-81D9B2366B7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{A4A20688-573A-4F89-8280-E45B7E1F7978}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481-44CA-AD4E-81D9B2366B7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{10DFEE12-515A-4954-84C2-662F01C505C7}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481-44CA-AD4E-81D9B2366B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60.1</c:v>
                </c:pt>
              </c:numCache>
            </c:numRef>
          </c:xVal>
          <c:yVal>
            <c:numRef>
              <c:f>公会計指標分析・財政指標組合せ分析表!$BP$51:$DC$51</c:f>
              <c:numCache>
                <c:formatCode>#,##0.0;"▲ "#,##0.0</c:formatCode>
                <c:ptCount val="40"/>
                <c:pt idx="16">
                  <c:v>89.8</c:v>
                </c:pt>
              </c:numCache>
            </c:numRef>
          </c:yVal>
          <c:smooth val="0"/>
          <c:extLst>
            <c:ext xmlns:c16="http://schemas.microsoft.com/office/drawing/2014/chart" uri="{C3380CC4-5D6E-409C-BE32-E72D297353CC}">
              <c16:uniqueId val="{00000009-E481-44CA-AD4E-81D9B2366B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{8A24BA63-0CB0-4B04-A7A9-C2BA76D306EA}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481-44CA-AD4E-81D9B2366B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{01A98A51-FCBC-4C2E-89C3-65D4E3E7B2C7}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81-44CA-AD4E-81D9B2366B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{3189036B-C7B3-45AD-B103-AF33D2F453DC}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81-44CA-AD4E-81D9B2366B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{AE04DFB8-3E84-4C7D-9E14-B7C9352CA814}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81-44CA-AD4E-81D9B2366B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{0B9F2E38-02A2-423E-8841-0E7BDF519DCB}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81-44CA-AD4E-81D9B2366B7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{2DAD0016-8F2B-4724-A384-94BDB78B4703}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481-44CA-AD4E-81D9B2366B75}"/>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{53ABF289-6F65-4442-8A05-DB70B15FF642}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481-44CA-AD4E-81D9B2366B7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{9BD613F1-F241-4B18-B022-7944EA657F16}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481-44CA-AD4E-81D9B2366B7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{EA2F1126-9997-45DF-BCD8-8B4D31911424}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481-44CA-AD4E-81D9B2366B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numCache>
            </c:numRef>
          </c:xVal>
          <c:yVal>
            <c:numRef>
              <c:f>公会計指標分析・財政指標組合せ分析表!$BP$55:$DC$55</c:f>
              <c:numCache>
                <c:formatCode>#,##0.0;"▲ "#,##0.0</c:formatCode>
                <c:ptCount val="40"/>
                <c:pt idx="16">
                  <c:v>38.5</c:v>
                </c:pt>
              </c:numCache>
            </c:numRef>
          </c:yVal>
          <c:smooth val="0"/>
          <c:extLst>
            <c:ext xmlns:c16="http://schemas.microsoft.com/office/drawing/2014/chart" uri="{C3380CC4-5D6E-409C-BE32-E72D297353CC}">
              <c16:uniqueId val="{00000013-E481-44CA-AD4E-81D9B2366B75}"/>
            </c:ext>
          </c:extLst>
        </c:ser>
        <c:dLbls>
          <c:showLegendKey val="0"/>
          <c:showVal val="1"/>
          <c:showCatName val="0"/>
          <c:showSerName val="0"/>
          <c:showPercent val="0"/>
          <c:showBubbleSize val="0"/>
        </c:dLbls>
        <c:axId val="46179840"/>
        <c:axId val="46181760"/>
      </c:scatterChart>
      <c:valAx>
        <c:axId val="46179840"/>
        <c:scaling>
          <c:orientation val="minMax"/>
          <c:max val="60.4"/>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9"/>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{B679775D-EB6A-464B-A6B0-F51414110330}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5E5-4249-B255-AEED25E37F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{9F226579-7E79-40CE-8930-739B579ED70A}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E5-4249-B255-AEED25E37F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{D497FB7E-999F-4AEE-8BDD-CBF2FD1519FA}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E5-4249-B255-AEED25E37F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{3A323ADE-F1BC-4FBA-B635-6660D365F424}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E5-4249-B255-AEED25E37F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{1AEC89DF-4D79-4A9A-9FCB-7B8B3D5A47DF}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E5-4249-B255-AEED25E37FC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{D28744FE-3B89-4E97-98F8-3A139F2E74FC}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5E5-4249-B255-AEED25E37FC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{33A622F5-17F6-4C57-B62F-76D94E2BB772}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5E5-4249-B255-AEED25E37FC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{9C4583A2-6469-4B4D-B60B-028222D343CA}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5E5-4249-B255-AEED25E37FC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{03E5275B-B38F-407C-B2D2-786B43F0A336}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5E5-4249-B255-AEED25E37F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12.7</c:v>
                </c:pt>
                <c:pt idx="16">
                  <c:v>12.4</c:v>
                </c:pt>
                <c:pt idx="24">
                  <c:v>12.2</c:v>
                </c:pt>
                <c:pt idx="32">
                  <c:v>11.9</c:v>
                </c:pt>
              </c:numCache>
            </c:numRef>
          </c:xVal>
          <c:yVal>
            <c:numRef>
              <c:f>公会計指標分析・財政指標組合せ分析表!$BP$73:$DC$73</c:f>
              <c:numCache>
                <c:formatCode>#,##0.0;"▲ "#,##0.0</c:formatCode>
                <c:ptCount val="40"/>
                <c:pt idx="0">
                  <c:v>86.1</c:v>
                </c:pt>
                <c:pt idx="8">
                  <c:v>73.099999999999994</c:v>
                </c:pt>
                <c:pt idx="16">
                  <c:v>89.8</c:v>
                </c:pt>
                <c:pt idx="24">
                  <c:v>97.2</c:v>
                </c:pt>
                <c:pt idx="32">
                  <c:v>103.5</c:v>
                </c:pt>
              </c:numCache>
            </c:numRef>
          </c:yVal>
          <c:smooth val="0"/>
          <c:extLst>
            <c:ext xmlns:c16="http://schemas.microsoft.com/office/drawing/2014/chart" uri="{C3380CC4-5D6E-409C-BE32-E72D297353CC}">
              <c16:uniqueId val="{00000009-D5E5-4249-B255-AEED25E37F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{7C7162BF-4893-451F-8C89-F687F8B81484}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5E5-4249-B255-AEED25E37F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{081A8E94-B912-4F20-B5F3-3A2CDC6A0B0D}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E5-4249-B255-AEED25E37F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{78E3ADCA-9328-49C8-B481-2CDA077A57E2}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E5-4249-B255-AEED25E37F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{F539B04B-5457-4445-97BB-3427B2346CBF}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E5-4249-B255-AEED25E37F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{209628D4-4A85-4036-AEF1-13014B96392A}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E5-4249-B255-AEED25E37FC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{9E839617-4DF5-4AC9-993D-BFDAF3FD073F}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5E5-4249-B255-AEED25E37FC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{EDADAB5C-9EB9-407E-A766-17EE0861BC47}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5E5-4249-B255-AEED25E37FC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{658C6A4D-F486-4A85-B490-CF2864B40FBA}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5E5-4249-B255-AEED25E37FC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{E8AE35DC-5AE5-424A-964F-8C9ABD4D5AF9}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5E5-4249-B255-AEED25E37F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48.7</c:v>
                </c:pt>
                <c:pt idx="8">
                  <c:v>20.2</c:v>
                </c:pt>
                <c:pt idx="16">
                  <c:v>38.5</c:v>
                </c:pt>
                <c:pt idx="24">
                  <c:v>32.799999999999997</c:v>
                </c:pt>
                <c:pt idx="32">
                  <c:v>20.9</c:v>
                </c:pt>
              </c:numCache>
            </c:numRef>
          </c:yVal>
          <c:smooth val="0"/>
          <c:extLst>
            <c:ext xmlns:c16="http://schemas.microsoft.com/office/drawing/2014/chart" uri="{C3380CC4-5D6E-409C-BE32-E72D297353CC}">
              <c16:uniqueId val="{00000013-D5E5-4249-B255-AEED25E37FC3}"/>
            </c:ext>
          </c:extLst>
        </c:ser>
        <c:dLbls>
          <c:showLegendKey val="0"/>
          <c:showVal val="1"/>
          <c:showCatName val="0"/>
          <c:showSerName val="0"/>
          <c:showPercent val="0"/>
          <c:showBubbleSize val="0"/>
        </c:dLbls>
        <c:axId val="84219776"/>
        <c:axId val="84234240"/>
      </c:scatterChart>
      <c:valAx>
        <c:axId val="84219776"/>
        <c:scaling>
          <c:orientation val="minMax"/>
          <c:max val="14.6"/>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般会計は減少傾向にあるが、公営企業会計（下水道事業）が増加傾向にあるため、全体としては、高止まり傾向にある。今後の傾向としても高止まりの状況が続くことが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のうち、一般会計等に係る地方債残高が、１２０百万円増加した。充当可能財源等（Ｂ）のうち、基準財政算入見込額が、下水道事業の償還見込額の減少により３２８百万円の減少となった。</a:t>
          </a:r>
        </a:p>
        <a:p>
          <a:r>
            <a:rPr kumimoji="1" lang="ja-JP" altLang="en-US" sz="1400">
              <a:latin typeface="ＭＳ ゴシック" pitchFamily="49" charset="-128"/>
              <a:ea typeface="ＭＳ ゴシック" pitchFamily="49" charset="-128"/>
            </a:rPr>
            <a:t>以上のことから将来負担比率の分子は前年度対比で２４５百万円の増加となった。</a:t>
          </a:r>
        </a:p>
        <a:p>
          <a:r>
            <a:rPr kumimoji="1" lang="ja-JP" altLang="en-US" sz="1400">
              <a:latin typeface="ＭＳ ゴシック" pitchFamily="49" charset="-128"/>
              <a:ea typeface="ＭＳ ゴシック" pitchFamily="49" charset="-128"/>
            </a:rPr>
            <a:t>　今後は、スマートインターチェンジなどの大型事業が終了したため、将来の負担額軽減のため、必要な限り地方債発行を抑え、健全な財政運営を維持して行きたい。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岐阜県安八町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税収の落ち込みを補うべく、財政調整基金の取崩し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スマートインターチェンジ建設へ充当のため基金を取崩し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財政調整基金については、早期に５億円程度までの積み立てに努める。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スマートインターチェンジ建設基金：スマートインターチェンジ建設に備えた基金。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スマートインターチェンジ建設及びその周辺整備へ充当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スマートインターチェンジの建設は終了したため、積立の予定なし。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財源不足を補うべく、基金の取崩し。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災害等へ備えるため、早期に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億円までの積み立てに努める。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財政調整基金での積立を優先していきたい。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C9EE80A-ADB3-491D-AAFE-CD078444CB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816C94C-193B-4953-B00A-8CA2BB6236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687AE85-B280-487F-8A85-6858E84D8F0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11B6104-A476-4B6D-9C74-B6739886100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1D48013-DAB5-47D4-A21E-0E68D3A3302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5162766-88AF-4F77-8545-1087B3D5D24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B59A4AD-A41B-4A85-B420-0EE684EB281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8D733A0-5715-403F-AA05-D72C40B24BB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53236BE-337D-47EF-B045-EC79CDA1C4C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E0B97DD-B6BE-49F8-8F53-D09222D723D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9FF8840-24AD-4689-AE1D-2A220EEE9E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C979C66-0583-4928-872C-0922B0C4818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15,076
14,835
18.16
6,259,237
5,895,987
345,248
3,955,251
6,374,050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BE20F34-205C-48F0-98F3-ED6ACFB9156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6FB32D5-D673-4355-8F94-D66463BD994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9C2D648-FA63-4E09-8D4D-5A58C54C136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6D1F700-9591-4695-A04B-E1F2CA7ED7B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9F12086-E454-4E38-8D57-62E916F9506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349DD0D-9954-436A-B01C-824F5512DFB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B44F40A-1442-4B2F-8E22-887F7250A8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9326475-325A-4556-BE56-B683E6EB30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C13866C-01CB-4C9A-8679-F3D9656BCE3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C195FA7-117D-4D7D-AE8C-E3E54402BE8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DE1C5ED-F8A5-40A7-AB67-1CF2D1E2523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91CA72A-E1A5-41B0-A94D-828C375B4A1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E96D878-F569-4789-91B3-A4DAB88237A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6B14034-C1FF-46ED-A2CA-41571C3CE78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0E9CE39-EB69-4975-A5E0-ECD94418BE2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B29F6C6-7B9D-4F49-88A8-4E6A2749079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7C6759C-73D7-46F4-BF84-2E453627661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43939246-7CB1-49D3-91E4-F5F986602CB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69ED4EC-007C-4D62-835C-23BA5042701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A4037D2D-6EE2-4EE5-A851-848A2DEAB88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66DCD6D2-911F-414C-ACFB-751E6E23B9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BF58650B-CD22-4F6D-9B3C-AB4CC9DD780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8490CE6-6FD2-45E6-AA44-EBA8FAC0F7B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6B3CD7A1-BDC2-47EE-90C2-41AF834951E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F1F6D29-3B2D-47A4-9B08-5C5E8AF0041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50CB8D9-9D7E-409B-82A1-551C1AFF8A8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421C28D7-DEF8-4E53-90C0-96EE8B78550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A5CD712C-8736-440B-8B6B-F9BBF9508FA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E45D0F6D-FCB1-48B8-BC46-1EF13DBB793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2F51AC26-79CB-44D8-B92B-D6FB73F8C6B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9BACA3B-08F5-41A2-AC00-FF08A6B869D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4BA2F5A-3A72-4168-B6C8-27A8900A990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43663C3-74A2-41F5-88D2-E3F271AFE3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977131F-EB8D-476F-AF13-A5D73D71CFD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有形固定資産原価償却率については、一時期に集中し建設を推進したこともあり、平均よりも若干高い位置にある。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90A2F5A-1A1F-4C84-A8E4-E8F486A63EA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FBB51D6-E9E7-4A3C-86A6-1CD34B09363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A9A07E7-2547-47C7-82E3-FF3D78EA6E5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3427011F-EC6F-4889-B029-A70D4BF480F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BF941574-172A-4336-8E3E-D0056062944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ABA21B0F-DEA4-45FF-B24C-90E9AE6A2A2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A0D442F4-CA45-4D57-A1D1-95135B44600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98C4447-DA8B-4FBA-B3EC-D62BD71B10E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313C8857-8CC6-4CF0-9885-C7E7A9713F1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5C4D12A0-3C05-4D63-8A6D-8E6721FA37D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D19EF23F-2CC3-4E17-AAD2-B462A21A440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49500B5F-05B1-40B3-8D45-F4B73D9F6D4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B77C8C82-E813-4FE8-AD45-654F86FBFBD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50650667-CC89-4A29-B020-B96DC3CF1C6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59DCC803-6382-4C87-B838-46066C99FAB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1F36F4B9-6E4E-4265-A9EE-B265F7FD5D4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27BED14A-9A26-4C66-AA5A-7496E4C1E87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B8EE8172-EC67-4568-9FAE-1D43B9D6282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id="{0524D66A-B130-482C-9217-4860DA97984E}"/>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id="{5103F2A2-4926-46BD-8B03-DA2B61644266}"/>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id="{264C0057-6166-4502-8AD8-2E60AEE4530E}"/>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id="{74818629-8C38-4734-9815-E71E0ACA32C0}"/>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id="{6213A62B-4E78-4E68-8CCB-FAC4E2AEAFED}"/>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a:extLst>
            <a:ext uri="{FF2B5EF4-FFF2-40B4-BE49-F238E27FC236}">
              <a16:creationId xmlns:a16="http://schemas.microsoft.com/office/drawing/2014/main" id="{7E14ADBB-0398-4523-889F-CB802E289046}"/>
            </a:ext>
          </a:extLst>
        </xdr:cNvPr>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id="{AE3F0343-65F7-41D1-919B-E6BE3D91768C}"/>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id="{E9019A0C-B581-4FA2-9EAC-80E436BB4225}"/>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id="{88AA6A59-26B8-4165-A5AA-FAE33EFAD607}"/>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id="{594A32F9-096F-43F3-A928-3DED3AD1CCA2}"/>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7C39756-8360-4BF9-A6F7-496D66637C9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0796539-969B-4BE3-B24F-1331C8933A5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48D1FEB-5ED5-4258-A0DD-73651BA399A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634C624-2A4E-4500-A7E9-5F0456965D6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88F2790-87E6-4DD6-A107-23E9A516C88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29</xdr:row>
      <xdr:rowOff>80826</xdr:rowOff>
    </xdr:from>
    <xdr:to>
      <xdr:col>15</xdr:col>
      <xdr:colOff>187325</xdr:colOff>
      <xdr:row>30</xdr:row>
      <xdr:rowOff>10976</xdr:rowOff>
    </xdr:to>
    <xdr:sp macro="" textlink="">
      <xdr:nvSpPr>
        <xdr:cNvPr id="81" name="楕円 80">
          <a:extLst>
            <a:ext uri="{FF2B5EF4-FFF2-40B4-BE49-F238E27FC236}">
              <a16:creationId xmlns:a16="http://schemas.microsoft.com/office/drawing/2014/main" id="{261165CD-D225-438B-8679-FCFF67FE47DE}"/>
            </a:ext>
          </a:extLst>
        </xdr:cNvPr>
        <xdr:cNvSpPr/>
      </xdr:nvSpPr>
      <xdr:spPr>
        <a:xfrm>
          <a:off x="3238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64515</xdr:rowOff>
    </xdr:from>
    <xdr:ext cx="405111" cy="259045"/>
    <xdr:sp macro="" textlink="">
      <xdr:nvSpPr>
        <xdr:cNvPr id="82" name="n_1aveValue有形固定資産減価償却率">
          <a:extLst>
            <a:ext uri="{FF2B5EF4-FFF2-40B4-BE49-F238E27FC236}">
              <a16:creationId xmlns:a16="http://schemas.microsoft.com/office/drawing/2014/main" id="{7CBC04C0-F78A-4941-AB2D-997B1253A3D1}"/>
            </a:ext>
          </a:extLst>
        </xdr:cNvPr>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83" name="n_2aveValue有形固定資産減価償却率">
          <a:extLst>
            <a:ext uri="{FF2B5EF4-FFF2-40B4-BE49-F238E27FC236}">
              <a16:creationId xmlns:a16="http://schemas.microsoft.com/office/drawing/2014/main" id="{02E0A109-01B7-4A45-B917-72360E35FA02}"/>
            </a:ext>
          </a:extLst>
        </xdr:cNvPr>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84" name="n_3aveValue有形固定資産減価償却率">
          <a:extLst>
            <a:ext uri="{FF2B5EF4-FFF2-40B4-BE49-F238E27FC236}">
              <a16:creationId xmlns:a16="http://schemas.microsoft.com/office/drawing/2014/main" id="{3DD014F6-5C2C-4790-8E40-5BBE54027D0E}"/>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27503</xdr:rowOff>
    </xdr:from>
    <xdr:ext cx="405111" cy="259045"/>
    <xdr:sp macro="" textlink="">
      <xdr:nvSpPr>
        <xdr:cNvPr id="85" name="n_2mainValue有形固定資産減価償却率">
          <a:extLst>
            <a:ext uri="{FF2B5EF4-FFF2-40B4-BE49-F238E27FC236}">
              <a16:creationId xmlns:a16="http://schemas.microsoft.com/office/drawing/2014/main" id="{9457214A-C282-49F7-AB88-22EFA7987E4F}"/>
            </a:ext>
          </a:extLst>
        </xdr:cNvPr>
        <xdr:cNvSpPr txBox="1"/>
      </xdr:nvSpPr>
      <xdr:spPr>
        <a:xfrm>
          <a:off x="3086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id="{7EC539DC-CE2D-46A8-BD86-09C1964713E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7" name="正方形/長方形 86">
          <a:extLst>
            <a:ext uri="{FF2B5EF4-FFF2-40B4-BE49-F238E27FC236}">
              <a16:creationId xmlns:a16="http://schemas.microsoft.com/office/drawing/2014/main" id="{C6DCDF83-A39B-4D6B-9424-70DED5F57FD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8" name="正方形/長方形 87">
          <a:extLst>
            <a:ext uri="{FF2B5EF4-FFF2-40B4-BE49-F238E27FC236}">
              <a16:creationId xmlns:a16="http://schemas.microsoft.com/office/drawing/2014/main" id="{4031CF0F-D10F-4916-8327-F508D16270F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id="{9039B7E0-DD39-45F8-9B76-0A7B110D2E9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id="{8EA5B759-3CBD-4DC0-BB7A-5A23BC9BF0C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id="{BEFF5EF0-2044-4916-A50B-12E4A630484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id="{E6705D00-EE5F-4FF6-B194-2558C2D3240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id="{CE00093C-F93D-49DC-911F-0E8EBB82A84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id="{6768BD8F-F5BE-4FAC-9282-F955C8EB0E9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783B33DE-059A-48A7-82DB-7AB9DDD9E9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935F7BEE-6C9A-4E86-9938-BA905FA5BBC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2F30E906-EDDE-4974-9DEA-9BC67D178DE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id="{F6E2C029-9556-4368-9044-C72260797E2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スマートインターチェンジ建設事業などによる大規模な借り入れが続いたため、債務償還可能年数も比較的長くなっている。今後は、新規発行と返済のバランスを考慮し健全な財政運営に努める。</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137C6313-F340-441B-920C-D8244615F10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8F2B195D-F860-4D08-9A99-7CBF253E1E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a:extLst>
            <a:ext uri="{FF2B5EF4-FFF2-40B4-BE49-F238E27FC236}">
              <a16:creationId xmlns:a16="http://schemas.microsoft.com/office/drawing/2014/main" id="{9F47107C-8064-4885-8462-CA15CA62E12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a:extLst>
            <a:ext uri="{FF2B5EF4-FFF2-40B4-BE49-F238E27FC236}">
              <a16:creationId xmlns:a16="http://schemas.microsoft.com/office/drawing/2014/main" id="{8570BF4E-2277-4C01-AA41-AA5601248D2F}"/>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a:extLst>
            <a:ext uri="{FF2B5EF4-FFF2-40B4-BE49-F238E27FC236}">
              <a16:creationId xmlns:a16="http://schemas.microsoft.com/office/drawing/2014/main" id="{EE6E2599-45FC-4F1E-BCA2-0C1CCBADF19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4" name="テキスト ボックス 103">
          <a:extLst>
            <a:ext uri="{FF2B5EF4-FFF2-40B4-BE49-F238E27FC236}">
              <a16:creationId xmlns:a16="http://schemas.microsoft.com/office/drawing/2014/main" id="{0AAF53A9-EA1F-4909-AAB5-553542EEFF9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a:extLst>
            <a:ext uri="{FF2B5EF4-FFF2-40B4-BE49-F238E27FC236}">
              <a16:creationId xmlns:a16="http://schemas.microsoft.com/office/drawing/2014/main" id="{32D1E83A-1EDF-4A3B-9F50-370428FD3F5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6" name="テキスト ボックス 105">
          <a:extLst>
            <a:ext uri="{FF2B5EF4-FFF2-40B4-BE49-F238E27FC236}">
              <a16:creationId xmlns:a16="http://schemas.microsoft.com/office/drawing/2014/main" id="{749B91A9-D35E-4C93-BBFC-17C8B64F9D8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a:extLst>
            <a:ext uri="{FF2B5EF4-FFF2-40B4-BE49-F238E27FC236}">
              <a16:creationId xmlns:a16="http://schemas.microsoft.com/office/drawing/2014/main" id="{6A746667-5C75-4BFA-9D48-0789B541A47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8" name="テキスト ボックス 107">
          <a:extLst>
            <a:ext uri="{FF2B5EF4-FFF2-40B4-BE49-F238E27FC236}">
              <a16:creationId xmlns:a16="http://schemas.microsoft.com/office/drawing/2014/main" id="{8BC704E0-EC24-494A-93C3-DF13335E6A2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a:extLst>
            <a:ext uri="{FF2B5EF4-FFF2-40B4-BE49-F238E27FC236}">
              <a16:creationId xmlns:a16="http://schemas.microsoft.com/office/drawing/2014/main" id="{A345E1F3-8F17-4BBA-9F49-7E83923769A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0" name="テキスト ボックス 109">
          <a:extLst>
            <a:ext uri="{FF2B5EF4-FFF2-40B4-BE49-F238E27FC236}">
              <a16:creationId xmlns:a16="http://schemas.microsoft.com/office/drawing/2014/main" id="{64E553DF-01AA-487C-9800-31BD4727968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33D85E6B-A3F2-4658-98C9-BCF6C6FA99B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a:extLst>
            <a:ext uri="{FF2B5EF4-FFF2-40B4-BE49-F238E27FC236}">
              <a16:creationId xmlns:a16="http://schemas.microsoft.com/office/drawing/2014/main" id="{7283AA12-0B96-44DE-BA25-27FA264C60F3}"/>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a:extLst>
            <a:ext uri="{FF2B5EF4-FFF2-40B4-BE49-F238E27FC236}">
              <a16:creationId xmlns:a16="http://schemas.microsoft.com/office/drawing/2014/main" id="{CC786B33-5938-42D4-B9DC-00C23603032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14" name="直線コネクタ 113">
          <a:extLst>
            <a:ext uri="{FF2B5EF4-FFF2-40B4-BE49-F238E27FC236}">
              <a16:creationId xmlns:a16="http://schemas.microsoft.com/office/drawing/2014/main" id="{2472790F-BDE4-49A5-A72F-536537E82992}"/>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比率最小値テキスト">
          <a:extLst>
            <a:ext uri="{FF2B5EF4-FFF2-40B4-BE49-F238E27FC236}">
              <a16:creationId xmlns:a16="http://schemas.microsoft.com/office/drawing/2014/main" id="{ACFD5F37-3ABC-4155-AF5C-A610EA85CC3D}"/>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a:extLst>
            <a:ext uri="{FF2B5EF4-FFF2-40B4-BE49-F238E27FC236}">
              <a16:creationId xmlns:a16="http://schemas.microsoft.com/office/drawing/2014/main" id="{C79A5B09-ACCB-4610-9FF6-D12667EFD6F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17" name="債務償還比率最大値テキスト">
          <a:extLst>
            <a:ext uri="{FF2B5EF4-FFF2-40B4-BE49-F238E27FC236}">
              <a16:creationId xmlns:a16="http://schemas.microsoft.com/office/drawing/2014/main" id="{31CB3315-7B9A-415D-9BA5-05EC62493209}"/>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18" name="直線コネクタ 117">
          <a:extLst>
            <a:ext uri="{FF2B5EF4-FFF2-40B4-BE49-F238E27FC236}">
              <a16:creationId xmlns:a16="http://schemas.microsoft.com/office/drawing/2014/main" id="{B4C1141B-613D-49E3-A827-FA44C6E5057E}"/>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19" name="債務償還比率平均値テキスト">
          <a:extLst>
            <a:ext uri="{FF2B5EF4-FFF2-40B4-BE49-F238E27FC236}">
              <a16:creationId xmlns:a16="http://schemas.microsoft.com/office/drawing/2014/main" id="{D4CD052C-D760-4CC6-A715-7B9DA9D0C7EE}"/>
            </a:ext>
          </a:extLst>
        </xdr:cNvPr>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0" name="フローチャート: 判断 119">
          <a:extLst>
            <a:ext uri="{FF2B5EF4-FFF2-40B4-BE49-F238E27FC236}">
              <a16:creationId xmlns:a16="http://schemas.microsoft.com/office/drawing/2014/main" id="{BDE6E726-7D11-4461-AC82-81A46BAD5A95}"/>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21" name="フローチャート: 判断 120">
          <a:extLst>
            <a:ext uri="{FF2B5EF4-FFF2-40B4-BE49-F238E27FC236}">
              <a16:creationId xmlns:a16="http://schemas.microsoft.com/office/drawing/2014/main" id="{86030905-5FAF-441B-B7F3-28E818A10049}"/>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37884A22-CB27-4282-A3E3-C03C2FC1625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6D78A38E-4900-492B-8CC6-82F9730BFD6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A45D8AF9-8462-45FA-B73F-89027913808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4C997C8C-794B-4FDB-9B37-EB862F00FF6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ABC377E4-4FEC-4007-9B2C-C566C1F6D15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127536</xdr:rowOff>
    </xdr:from>
    <xdr:to>
      <xdr:col>76</xdr:col>
      <xdr:colOff>73025</xdr:colOff>
      <xdr:row>30</xdr:row>
      <xdr:rowOff>57686</xdr:rowOff>
    </xdr:to>
    <xdr:sp macro="" textlink="">
      <xdr:nvSpPr>
        <xdr:cNvPr id="127" name="楕円 126">
          <a:extLst>
            <a:ext uri="{FF2B5EF4-FFF2-40B4-BE49-F238E27FC236}">
              <a16:creationId xmlns:a16="http://schemas.microsoft.com/office/drawing/2014/main" id="{5DBE20B9-FB33-41D5-BEBD-447163915E34}"/>
            </a:ext>
          </a:extLst>
        </xdr:cNvPr>
        <xdr:cNvSpPr/>
      </xdr:nvSpPr>
      <xdr:spPr>
        <a:xfrm>
          <a:off x="14744700" y="58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150413</xdr:rowOff>
    </xdr:from>
    <xdr:ext cx="469744" cy="259045"/>
    <xdr:sp macro="" textlink="">
      <xdr:nvSpPr>
        <xdr:cNvPr id="128" name="債務償還比率該当値テキスト">
          <a:extLst>
            <a:ext uri="{FF2B5EF4-FFF2-40B4-BE49-F238E27FC236}">
              <a16:creationId xmlns:a16="http://schemas.microsoft.com/office/drawing/2014/main" id="{B6D943E7-9BEB-42E5-AB10-D93B40A5C5D2}"/>
            </a:ext>
          </a:extLst>
        </xdr:cNvPr>
        <xdr:cNvSpPr txBox="1"/>
      </xdr:nvSpPr>
      <xdr:spPr>
        <a:xfrm>
          <a:off x="14846300" y="572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144088</xdr:rowOff>
    </xdr:from>
    <xdr:to>
      <xdr:col>72</xdr:col>
      <xdr:colOff>123825</xdr:colOff>
      <xdr:row>30</xdr:row>
      <xdr:rowOff>74238</xdr:rowOff>
    </xdr:to>
    <xdr:sp macro="" textlink="">
      <xdr:nvSpPr>
        <xdr:cNvPr id="129" name="楕円 128">
          <a:extLst>
            <a:ext uri="{FF2B5EF4-FFF2-40B4-BE49-F238E27FC236}">
              <a16:creationId xmlns:a16="http://schemas.microsoft.com/office/drawing/2014/main" id="{301236F4-7B94-4511-AF35-B317326922F0}"/>
            </a:ext>
          </a:extLst>
        </xdr:cNvPr>
        <xdr:cNvSpPr/>
      </xdr:nvSpPr>
      <xdr:spPr>
        <a:xfrm>
          <a:off x="14033500" y="58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6886</xdr:rowOff>
    </xdr:from>
    <xdr:to>
      <xdr:col>76</xdr:col>
      <xdr:colOff>22225</xdr:colOff>
      <xdr:row>30</xdr:row>
      <xdr:rowOff>23438</xdr:rowOff>
    </xdr:to>
    <xdr:cxnSp macro="">
      <xdr:nvCxnSpPr>
        <xdr:cNvPr id="130" name="直線コネクタ 129">
          <a:extLst>
            <a:ext uri="{FF2B5EF4-FFF2-40B4-BE49-F238E27FC236}">
              <a16:creationId xmlns:a16="http://schemas.microsoft.com/office/drawing/2014/main" id="{374D7045-05F6-4EA7-82F0-9122E53CD586}"/>
            </a:ext>
          </a:extLst>
        </xdr:cNvPr>
        <xdr:cNvCxnSpPr/>
      </xdr:nvCxnSpPr>
      <xdr:spPr>
        <a:xfrm flipV="1">
          <a:off x="14084300" y="5921911"/>
          <a:ext cx="7112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31" name="n_1aveValue債務償還比率">
          <a:extLst>
            <a:ext uri="{FF2B5EF4-FFF2-40B4-BE49-F238E27FC236}">
              <a16:creationId xmlns:a16="http://schemas.microsoft.com/office/drawing/2014/main" id="{03BF4EF1-CBE8-4942-B178-FBACA836E2A7}"/>
            </a:ext>
          </a:extLst>
        </xdr:cNvPr>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90765</xdr:rowOff>
    </xdr:from>
    <xdr:ext cx="469744" cy="259045"/>
    <xdr:sp macro="" textlink="">
      <xdr:nvSpPr>
        <xdr:cNvPr id="132" name="n_1mainValue債務償還比率">
          <a:extLst>
            <a:ext uri="{FF2B5EF4-FFF2-40B4-BE49-F238E27FC236}">
              <a16:creationId xmlns:a16="http://schemas.microsoft.com/office/drawing/2014/main" id="{06AFC140-02B1-41DC-A8F0-C21BC33CCC2E}"/>
            </a:ext>
          </a:extLst>
        </xdr:cNvPr>
        <xdr:cNvSpPr txBox="1"/>
      </xdr:nvSpPr>
      <xdr:spPr>
        <a:xfrm>
          <a:off x="13836727" y="566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5A85CF1A-47BE-4D80-A94A-82C2AE5C8D7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39BAEF3D-2095-4229-8467-AF75DBAED4E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9997A3F-8F27-4B7E-B65C-14898EE7E36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A421E15C-7121-489D-A45D-DE53B240A6D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4F34E62-203B-4933-803D-E6D10FAF603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6C3DED44-87C2-45BA-B8E3-6A11CEC5FCE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3FD1864-9B3D-44F6-AEE6-5942F3FEB2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42AFC57-41B4-4B65-BFEE-E098E98BB1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BCFB65-DA6D-4C23-A929-2D566B6D98F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7C1CAB-F3BF-45D8-924B-B8A4951553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B3C54A-4F15-45E3-A4F2-02735B6C31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9ECB6B-43C5-4C92-A937-D1CC4E8AB2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5797E8-6EAF-415B-A88A-BB020BBC15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35D5D7-966A-42B1-81CB-1BC4AB9AE5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30BA37-90B7-47D7-9825-08A50DC501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3F626C-ECAD-414A-8FBF-AA76FE25EF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15,076
14,835
18.16
6,259,237
5,895,987
345,248
3,955,251
6,374,050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A69E4E5-51F0-41C5-A0AF-1D122A48C9C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EA3A48-9639-4C23-B558-A122695C36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B457AB-0C7E-4C76-BA6E-6418BADFE9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826951-1404-4F0F-ACE8-E02185ED7E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71F6BB-78AE-4397-8834-6BF33C477C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23F26F6-3024-4EEA-BE2E-3352B76A9F8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557A3D-9BEB-4A8A-835D-5E4BF14089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227DD7-D218-4B24-879A-ECC17AF3F4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104E61-8B45-46D1-8BCF-58889FD0454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47DC6E-417D-446A-A260-60BBDFDDE8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9E5E7F-0601-4A9F-A093-9D772DF47F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958BDD-D810-4358-BDF0-36808902E4F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876C1B-6C20-4115-B4C7-8BA2AA0D71C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F35766-3D28-4570-A25E-05401B70FE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63BE7E-577C-4314-AEB7-F25565F05B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4724084-DDDA-4C28-B056-1509A3003F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CA8F98-C689-4958-9293-42B9E84808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B9ACBB-BFED-4890-9427-C00A23D527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B7BB57-2C98-45FA-85B0-9B21ED75DC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A319098-0A69-4A66-AB36-CBEA9115A52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F5DC68A-C29B-4906-B983-6BFF10DBE4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8DA1DB0-2B02-4D26-80BA-9504033679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03D8F86-AB75-48FA-BFFF-3F3D2871E4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B018B88-6CF8-4FDE-AD14-8A5330B2F90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7F94491-8714-4051-899E-1BFB738A4F4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C5C52E8-9A8C-4311-BFE2-B022A26FFA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66B842F-2481-4930-8BE9-4522AA611D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0715F1D-7AAC-4441-9ADD-D699E393FB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90F028E-2D8A-45D6-B946-7AF6C18C641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8B326BB-D207-4EF6-BB21-8C812392F2D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5AF0EAF-C7DA-41A4-B785-D493EC8F308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43DA00D-844B-48EE-B136-53D62406250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2D33843A-FC1E-46D2-BA57-F7D8FB29CA6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02FD492-22DB-4878-BC00-F5E6CD038F7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72C6641-5BE8-4B2D-A647-9F26BAAF7A3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FB01EBE-9B09-4779-854F-C342F340629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F59BE38-35E4-486C-8B7E-381BD627541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DEC1B6-5278-4000-9CA2-11701DEACF3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F543E3F-4A97-4CC6-AAFD-06BE14AFA9E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8DEC5C6-D870-4318-85AB-D9C5AF004E8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440C8458-016E-4D7D-804D-E22B790CC73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9B17229C-2191-4149-8B1C-8760EFBC6E4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21CD31C0-8B38-44E1-8889-17362DAF17C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9D1DC773-015F-4134-86A9-4DF1687270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BF4C556F-F1DC-4E78-B092-C9652CDF74B8}"/>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DB1726EF-853B-4F96-A7B4-1430A277B312}"/>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C7D99022-12D8-4F36-B657-87820284CEA4}"/>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97ECDD95-7E1A-4DF9-B3CC-4EE4E6689B41}"/>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FED46EE9-DC92-4ACE-816B-4769C8122621}"/>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a:extLst>
            <a:ext uri="{FF2B5EF4-FFF2-40B4-BE49-F238E27FC236}">
              <a16:creationId xmlns:a16="http://schemas.microsoft.com/office/drawing/2014/main" id="{8761E7A5-14DF-4B8F-B4C2-24710C208C17}"/>
            </a:ext>
          </a:extLst>
        </xdr:cNvPr>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2E1CE75C-6434-4D8B-B3D9-0E29DAE0FB4D}"/>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01B9D910-8994-472E-A955-2CF43A2C2EE1}"/>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B7F52EAC-3037-4310-BC0B-B15C5F0EF394}"/>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C4C951AF-06F8-4C7E-83E5-7855B3D2196A}"/>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91D10BD-FF3E-4E9D-A78E-A07C7CBB522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1D4C0CE-E035-466A-BD98-D7F31905D3D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A146E5A-AEEE-4CB7-9BC8-4D66D23F0FA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E0A6092-F44C-454E-966E-C75A84F2BF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F432A1-4235-41DF-8FF0-EF252255EFA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116840</xdr:rowOff>
    </xdr:from>
    <xdr:to>
      <xdr:col>15</xdr:col>
      <xdr:colOff>101600</xdr:colOff>
      <xdr:row>38</xdr:row>
      <xdr:rowOff>46990</xdr:rowOff>
    </xdr:to>
    <xdr:sp macro="" textlink="">
      <xdr:nvSpPr>
        <xdr:cNvPr id="71" name="楕円 70">
          <a:extLst>
            <a:ext uri="{FF2B5EF4-FFF2-40B4-BE49-F238E27FC236}">
              <a16:creationId xmlns:a16="http://schemas.microsoft.com/office/drawing/2014/main" id="{0FA2711A-908E-4F6C-BE61-0A9EFD2C6F76}"/>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111142</xdr:rowOff>
    </xdr:from>
    <xdr:ext cx="405111" cy="259045"/>
    <xdr:sp macro="" textlink="">
      <xdr:nvSpPr>
        <xdr:cNvPr id="72" name="n_1aveValue【道路】&#10;有形固定資産減価償却率">
          <a:extLst>
            <a:ext uri="{FF2B5EF4-FFF2-40B4-BE49-F238E27FC236}">
              <a16:creationId xmlns:a16="http://schemas.microsoft.com/office/drawing/2014/main" id="{00C93FB3-7BB2-4C7F-88AF-7ED4241DE9F5}"/>
            </a:ext>
          </a:extLst>
        </xdr:cNvPr>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3" name="n_2aveValue【道路】&#10;有形固定資産減価償却率">
          <a:extLst>
            <a:ext uri="{FF2B5EF4-FFF2-40B4-BE49-F238E27FC236}">
              <a16:creationId xmlns:a16="http://schemas.microsoft.com/office/drawing/2014/main" id="{05672FC8-5B64-49D8-8B72-43F53F0D2288}"/>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4" name="n_3aveValue【道路】&#10;有形固定資産減価償却率">
          <a:extLst>
            <a:ext uri="{FF2B5EF4-FFF2-40B4-BE49-F238E27FC236}">
              <a16:creationId xmlns:a16="http://schemas.microsoft.com/office/drawing/2014/main" id="{E1A19199-6FA0-4938-834D-9550096E1024}"/>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75" name="n_2mainValue【道路】&#10;有形固定資産減価償却率">
          <a:extLst>
            <a:ext uri="{FF2B5EF4-FFF2-40B4-BE49-F238E27FC236}">
              <a16:creationId xmlns:a16="http://schemas.microsoft.com/office/drawing/2014/main" id="{90A3687D-D5E6-4C48-8469-A241EC0A576D}"/>
            </a:ext>
          </a:extLst>
        </xdr:cNvPr>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9A440718-AFF4-41A1-B00C-2830A7F71F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3D4887B9-0ECC-4D56-A855-63B6C72B3E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2526A3A9-678C-4740-AC73-D7F7F76EF2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6B9AC1CD-A2CA-40C4-BF8A-995A12078E8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FBF630E3-3220-4572-B55F-0554A09FDD7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E3939B8-33BC-47A0-86D9-09A8AC11AF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879261FB-5C0D-43BC-8110-95B3D33503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49CECAF5-2407-4E59-BE62-9F2C2711C84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7862D39E-45FB-4396-8BDE-6C27DB96808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81CBE8C-72CA-4284-8887-F0C1FD0E5A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D7710A38-20AB-4A00-995E-42A3232C343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2FD14722-D860-4E5B-8B3F-EFCDADF0A2E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FBBD4E37-9DF5-46F4-A721-252C620C301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a:extLst>
            <a:ext uri="{FF2B5EF4-FFF2-40B4-BE49-F238E27FC236}">
              <a16:creationId xmlns:a16="http://schemas.microsoft.com/office/drawing/2014/main" id="{BC43E8E9-DEB6-4EE7-9CB0-CD6FA43BA3B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2941EB82-7C54-474A-A01F-51D3D424969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a:extLst>
            <a:ext uri="{FF2B5EF4-FFF2-40B4-BE49-F238E27FC236}">
              <a16:creationId xmlns:a16="http://schemas.microsoft.com/office/drawing/2014/main" id="{35430DBB-BE6E-4BFD-BBA9-A5459D92109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41C63325-6604-40C2-A775-A6F291D6252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a:extLst>
            <a:ext uri="{FF2B5EF4-FFF2-40B4-BE49-F238E27FC236}">
              <a16:creationId xmlns:a16="http://schemas.microsoft.com/office/drawing/2014/main" id="{C2040DC0-9194-4F9D-95DC-9380C84C164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58CE19F4-D94C-4764-A9AF-BEAEA4ABEAF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a:extLst>
            <a:ext uri="{FF2B5EF4-FFF2-40B4-BE49-F238E27FC236}">
              <a16:creationId xmlns:a16="http://schemas.microsoft.com/office/drawing/2014/main" id="{2D686FD4-8FBF-40F2-AC62-9F82849E672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362C6B55-B6E6-473D-9B51-29FC266DA4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AFB6670A-E1F2-489E-9B02-E46B2F65335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2A583A02-5F55-4613-A001-9541A622FD8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99" name="直線コネクタ 98">
          <a:extLst>
            <a:ext uri="{FF2B5EF4-FFF2-40B4-BE49-F238E27FC236}">
              <a16:creationId xmlns:a16="http://schemas.microsoft.com/office/drawing/2014/main" id="{A60BD131-0857-4EE1-9D20-243B3287E3EE}"/>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0" name="【道路】&#10;一人当たり延長最小値テキスト">
          <a:extLst>
            <a:ext uri="{FF2B5EF4-FFF2-40B4-BE49-F238E27FC236}">
              <a16:creationId xmlns:a16="http://schemas.microsoft.com/office/drawing/2014/main" id="{B305CAD3-085C-422B-ADD1-3BCDE5C0473F}"/>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1" name="直線コネクタ 100">
          <a:extLst>
            <a:ext uri="{FF2B5EF4-FFF2-40B4-BE49-F238E27FC236}">
              <a16:creationId xmlns:a16="http://schemas.microsoft.com/office/drawing/2014/main" id="{D78FCDE6-9AD3-498B-9DC3-2BA4C052C636}"/>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2" name="【道路】&#10;一人当たり延長最大値テキスト">
          <a:extLst>
            <a:ext uri="{FF2B5EF4-FFF2-40B4-BE49-F238E27FC236}">
              <a16:creationId xmlns:a16="http://schemas.microsoft.com/office/drawing/2014/main" id="{FC6EC081-2A47-4A1F-A305-73051765AC0E}"/>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3" name="直線コネクタ 102">
          <a:extLst>
            <a:ext uri="{FF2B5EF4-FFF2-40B4-BE49-F238E27FC236}">
              <a16:creationId xmlns:a16="http://schemas.microsoft.com/office/drawing/2014/main" id="{159A88E4-38A1-4673-A2FB-E49D02F1884E}"/>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04" name="【道路】&#10;一人当たり延長平均値テキスト">
          <a:extLst>
            <a:ext uri="{FF2B5EF4-FFF2-40B4-BE49-F238E27FC236}">
              <a16:creationId xmlns:a16="http://schemas.microsoft.com/office/drawing/2014/main" id="{5065B117-4E7D-4056-BD7B-9DC050DE8EE2}"/>
            </a:ext>
          </a:extLst>
        </xdr:cNvPr>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05" name="フローチャート: 判断 104">
          <a:extLst>
            <a:ext uri="{FF2B5EF4-FFF2-40B4-BE49-F238E27FC236}">
              <a16:creationId xmlns:a16="http://schemas.microsoft.com/office/drawing/2014/main" id="{F57C8DFA-AD21-48DC-BD07-CF2035269251}"/>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06" name="フローチャート: 判断 105">
          <a:extLst>
            <a:ext uri="{FF2B5EF4-FFF2-40B4-BE49-F238E27FC236}">
              <a16:creationId xmlns:a16="http://schemas.microsoft.com/office/drawing/2014/main" id="{EE02F3BA-1592-401F-A365-C5DFECF1F47B}"/>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07" name="フローチャート: 判断 106">
          <a:extLst>
            <a:ext uri="{FF2B5EF4-FFF2-40B4-BE49-F238E27FC236}">
              <a16:creationId xmlns:a16="http://schemas.microsoft.com/office/drawing/2014/main" id="{9B1398FA-DC11-4419-9A0E-ECEEF592006E}"/>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08" name="フローチャート: 判断 107">
          <a:extLst>
            <a:ext uri="{FF2B5EF4-FFF2-40B4-BE49-F238E27FC236}">
              <a16:creationId xmlns:a16="http://schemas.microsoft.com/office/drawing/2014/main" id="{08F34B65-0CBF-424C-8ABE-BE0162E99DE4}"/>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F3812E83-C9B6-426F-AA00-78D9261C584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36A5A149-6C43-424D-8D48-F74E65F368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BEB209C-1912-4EA4-881D-C23A63DBCE7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A174887-C448-46F3-A371-15F83DBEA49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62186E5E-BE23-4806-B2BF-7C1450D325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112020</xdr:rowOff>
    </xdr:from>
    <xdr:to>
      <xdr:col>46</xdr:col>
      <xdr:colOff>38100</xdr:colOff>
      <xdr:row>40</xdr:row>
      <xdr:rowOff>42170</xdr:rowOff>
    </xdr:to>
    <xdr:sp macro="" textlink="">
      <xdr:nvSpPr>
        <xdr:cNvPr id="114" name="楕円 113">
          <a:extLst>
            <a:ext uri="{FF2B5EF4-FFF2-40B4-BE49-F238E27FC236}">
              <a16:creationId xmlns:a16="http://schemas.microsoft.com/office/drawing/2014/main" id="{70D2C2F2-7006-4B79-BCCF-E7DFEDD7641F}"/>
            </a:ext>
          </a:extLst>
        </xdr:cNvPr>
        <xdr:cNvSpPr/>
      </xdr:nvSpPr>
      <xdr:spPr>
        <a:xfrm>
          <a:off x="8699500" y="67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73556</xdr:rowOff>
    </xdr:from>
    <xdr:ext cx="534377" cy="259045"/>
    <xdr:sp macro="" textlink="">
      <xdr:nvSpPr>
        <xdr:cNvPr id="115" name="n_1aveValue【道路】&#10;一人当たり延長">
          <a:extLst>
            <a:ext uri="{FF2B5EF4-FFF2-40B4-BE49-F238E27FC236}">
              <a16:creationId xmlns:a16="http://schemas.microsoft.com/office/drawing/2014/main" id="{4AA3EF06-2EFB-473E-AB25-D2039833DCC4}"/>
            </a:ext>
          </a:extLst>
        </xdr:cNvPr>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16" name="n_2aveValue【道路】&#10;一人当たり延長">
          <a:extLst>
            <a:ext uri="{FF2B5EF4-FFF2-40B4-BE49-F238E27FC236}">
              <a16:creationId xmlns:a16="http://schemas.microsoft.com/office/drawing/2014/main" id="{DC2853B3-B378-489C-B176-6FAD512B4DB0}"/>
            </a:ext>
          </a:extLst>
        </xdr:cNvPr>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17" name="n_3aveValue【道路】&#10;一人当たり延長">
          <a:extLst>
            <a:ext uri="{FF2B5EF4-FFF2-40B4-BE49-F238E27FC236}">
              <a16:creationId xmlns:a16="http://schemas.microsoft.com/office/drawing/2014/main" id="{E5F43D7C-064F-4840-9418-752DC5A965D4}"/>
            </a:ext>
          </a:extLst>
        </xdr:cNvPr>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33297</xdr:rowOff>
    </xdr:from>
    <xdr:ext cx="534377" cy="259045"/>
    <xdr:sp macro="" textlink="">
      <xdr:nvSpPr>
        <xdr:cNvPr id="118" name="n_2mainValue【道路】&#10;一人当たり延長">
          <a:extLst>
            <a:ext uri="{FF2B5EF4-FFF2-40B4-BE49-F238E27FC236}">
              <a16:creationId xmlns:a16="http://schemas.microsoft.com/office/drawing/2014/main" id="{B4DE59BF-A77A-4412-9C26-430D5B2D2C3C}"/>
            </a:ext>
          </a:extLst>
        </xdr:cNvPr>
        <xdr:cNvSpPr txBox="1"/>
      </xdr:nvSpPr>
      <xdr:spPr>
        <a:xfrm>
          <a:off x="8483111" y="68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EA9A144D-4D60-4E76-90BA-2D3AACA0FC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2194AC50-D314-446E-BF75-C2181048ED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5AB35381-FD14-4E5C-B989-03F189DE59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6D80546F-0658-4BD1-B013-AA1BBB736E8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E3C97629-7370-406E-9E5F-B05913CD3C2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3093D278-189E-4F0E-B502-E50C395D3C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32E13913-0253-47FA-8EEE-FD92DACE4D9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ED971D30-57D6-4D06-83DB-E9043376609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EB2474D2-E09A-45F5-A470-B93C7E1A1D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B931032E-4986-41E2-8A45-E30571E10C0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96065409-9047-4917-BAE2-ED455C99368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029CBD40-186E-4DE9-8FB9-6DC9AC9F7B4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CCAEAFE4-A526-4AF4-AEF4-8CDF3B600AF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B25DB5B2-9A6F-4B64-8F90-340D078B12B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7E2CC953-E588-444B-8135-82D1ADD9909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55FABF54-E300-4937-B02A-F17225E632D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AE8F6332-D3FF-4092-9BA5-433081E7F14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C33BF25D-346F-40A6-8085-7A82916D816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67F1456C-4891-442B-94DE-07AF3678B0D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F540AD00-4836-4312-A1B3-6F3CE9873C1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B05D2CB5-BAAC-4F73-A34D-72C9C6804A9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B6E61D8B-1067-4B1C-81A0-B3685DC4ECB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5A85E0B4-F56C-40FD-97FA-F3BEF182D49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EFA4EA18-2CA7-4D0B-B919-1C6D55B6C23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BE0C43D5-C2D2-4CF9-A146-7B445E5E0D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44" name="直線コネクタ 143">
          <a:extLst>
            <a:ext uri="{FF2B5EF4-FFF2-40B4-BE49-F238E27FC236}">
              <a16:creationId xmlns:a16="http://schemas.microsoft.com/office/drawing/2014/main" id="{461879E2-35B4-4AFC-B7D7-33989B6293A7}"/>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id="{0FCFC084-F825-4814-9402-07AACBCFDA82}"/>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46" name="直線コネクタ 145">
          <a:extLst>
            <a:ext uri="{FF2B5EF4-FFF2-40B4-BE49-F238E27FC236}">
              <a16:creationId xmlns:a16="http://schemas.microsoft.com/office/drawing/2014/main" id="{CE023143-BCBD-4259-B973-5C790150B857}"/>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7" name="【橋りょう・トンネル】&#10;有形固定資産減価償却率最大値テキスト">
          <a:extLst>
            <a:ext uri="{FF2B5EF4-FFF2-40B4-BE49-F238E27FC236}">
              <a16:creationId xmlns:a16="http://schemas.microsoft.com/office/drawing/2014/main" id="{242A49A5-45E9-4F5C-82AC-61C9D60D5B65}"/>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8" name="直線コネクタ 147">
          <a:extLst>
            <a:ext uri="{FF2B5EF4-FFF2-40B4-BE49-F238E27FC236}">
              <a16:creationId xmlns:a16="http://schemas.microsoft.com/office/drawing/2014/main" id="{8562FBCB-FBF1-4CFF-8401-E9CA5F62C7C4}"/>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9DF1AAEF-43AF-412E-BC59-4667245E021E}"/>
            </a:ext>
          </a:extLst>
        </xdr:cNvPr>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50" name="フローチャート: 判断 149">
          <a:extLst>
            <a:ext uri="{FF2B5EF4-FFF2-40B4-BE49-F238E27FC236}">
              <a16:creationId xmlns:a16="http://schemas.microsoft.com/office/drawing/2014/main" id="{8C7893E4-779B-4B33-A6C4-911083B5F348}"/>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51" name="フローチャート: 判断 150">
          <a:extLst>
            <a:ext uri="{FF2B5EF4-FFF2-40B4-BE49-F238E27FC236}">
              <a16:creationId xmlns:a16="http://schemas.microsoft.com/office/drawing/2014/main" id="{EACD076E-9381-4D40-8387-E866E9FF846A}"/>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2" name="フローチャート: 判断 151">
          <a:extLst>
            <a:ext uri="{FF2B5EF4-FFF2-40B4-BE49-F238E27FC236}">
              <a16:creationId xmlns:a16="http://schemas.microsoft.com/office/drawing/2014/main" id="{34026ACD-8059-47EB-A563-7C5B84C438DB}"/>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53" name="フローチャート: 判断 152">
          <a:extLst>
            <a:ext uri="{FF2B5EF4-FFF2-40B4-BE49-F238E27FC236}">
              <a16:creationId xmlns:a16="http://schemas.microsoft.com/office/drawing/2014/main" id="{2665CE83-CA5F-4EAF-8593-7C50FB49A4D4}"/>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B1406188-3A33-4B4E-BA4A-60CAAB2C34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64B45DC6-774C-4664-AACC-F8CDF16632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6B08314-E3C7-43AF-9D0F-576B396988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C6446042-3BD1-4538-A8A3-401F1108D9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2D6A7C98-225D-49B4-A1B1-D51A89DCA1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76563</xdr:rowOff>
    </xdr:from>
    <xdr:to>
      <xdr:col>15</xdr:col>
      <xdr:colOff>101600</xdr:colOff>
      <xdr:row>57</xdr:row>
      <xdr:rowOff>6713</xdr:rowOff>
    </xdr:to>
    <xdr:sp macro="" textlink="">
      <xdr:nvSpPr>
        <xdr:cNvPr id="159" name="楕円 158">
          <a:extLst>
            <a:ext uri="{FF2B5EF4-FFF2-40B4-BE49-F238E27FC236}">
              <a16:creationId xmlns:a16="http://schemas.microsoft.com/office/drawing/2014/main" id="{1F0915C9-C365-471A-BC8F-086903A81388}"/>
            </a:ext>
          </a:extLst>
        </xdr:cNvPr>
        <xdr:cNvSpPr/>
      </xdr:nvSpPr>
      <xdr:spPr>
        <a:xfrm>
          <a:off x="2857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122844</xdr:rowOff>
    </xdr:from>
    <xdr:ext cx="405111" cy="259045"/>
    <xdr:sp macro="" textlink="">
      <xdr:nvSpPr>
        <xdr:cNvPr id="160" name="n_1aveValue【橋りょう・トンネル】&#10;有形固定資産減価償却率">
          <a:extLst>
            <a:ext uri="{FF2B5EF4-FFF2-40B4-BE49-F238E27FC236}">
              <a16:creationId xmlns:a16="http://schemas.microsoft.com/office/drawing/2014/main" id="{A55DDD4C-4251-4905-A906-91B1CDE11BCB}"/>
            </a:ext>
          </a:extLst>
        </xdr:cNvPr>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1" name="n_2aveValue【橋りょう・トンネル】&#10;有形固定資産減価償却率">
          <a:extLst>
            <a:ext uri="{FF2B5EF4-FFF2-40B4-BE49-F238E27FC236}">
              <a16:creationId xmlns:a16="http://schemas.microsoft.com/office/drawing/2014/main" id="{064E7DD8-0CC7-44F6-90AC-41A060441E98}"/>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62" name="n_3aveValue【橋りょう・トンネル】&#10;有形固定資産減価償却率">
          <a:extLst>
            <a:ext uri="{FF2B5EF4-FFF2-40B4-BE49-F238E27FC236}">
              <a16:creationId xmlns:a16="http://schemas.microsoft.com/office/drawing/2014/main" id="{B28591C1-5302-4AAB-9BAD-A8C8537F80C0}"/>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23240</xdr:rowOff>
    </xdr:from>
    <xdr:ext cx="405111" cy="259045"/>
    <xdr:sp macro="" textlink="">
      <xdr:nvSpPr>
        <xdr:cNvPr id="163" name="n_2mainValue【橋りょう・トンネル】&#10;有形固定資産減価償却率">
          <a:extLst>
            <a:ext uri="{FF2B5EF4-FFF2-40B4-BE49-F238E27FC236}">
              <a16:creationId xmlns:a16="http://schemas.microsoft.com/office/drawing/2014/main" id="{BF08D51B-C5E5-4811-A165-E890439917E5}"/>
            </a:ext>
          </a:extLst>
        </xdr:cNvPr>
        <xdr:cNvSpPr txBox="1"/>
      </xdr:nvSpPr>
      <xdr:spPr>
        <a:xfrm>
          <a:off x="27057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id="{134CE3F3-6D53-409F-A12F-EBE9A07159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id="{14FBB94D-67F1-4FF6-AE2A-EE87A86007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id="{5442DCDF-CCE9-4FB5-BEBB-24BD99D47B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id="{E372F52D-2E45-4C18-AC79-BAC060E6923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id="{D8E5C4B1-E80B-4699-BEC6-2E3E6B67BD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id="{0BB8FA21-EA0C-4941-81E4-E9D897C804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id="{7C0D1F74-6E3F-4A64-9BD0-0D6A81E4280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1ACE919F-E378-4960-8476-23DBA0E1428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E0E9C5CC-6638-45DD-A643-8F37277C956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AFAB8DD5-0C5D-4053-911A-A32D6785C5E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a:extLst>
            <a:ext uri="{FF2B5EF4-FFF2-40B4-BE49-F238E27FC236}">
              <a16:creationId xmlns:a16="http://schemas.microsoft.com/office/drawing/2014/main" id="{9E409DCF-59AA-456E-BB5C-6E4444FD860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a:extLst>
            <a:ext uri="{FF2B5EF4-FFF2-40B4-BE49-F238E27FC236}">
              <a16:creationId xmlns:a16="http://schemas.microsoft.com/office/drawing/2014/main" id="{DCC2AABB-FF42-4449-93B2-A28F6B43312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a:extLst>
            <a:ext uri="{FF2B5EF4-FFF2-40B4-BE49-F238E27FC236}">
              <a16:creationId xmlns:a16="http://schemas.microsoft.com/office/drawing/2014/main" id="{9E2D6E44-3036-4E47-A532-162FFD5C4AC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a:extLst>
            <a:ext uri="{FF2B5EF4-FFF2-40B4-BE49-F238E27FC236}">
              <a16:creationId xmlns:a16="http://schemas.microsoft.com/office/drawing/2014/main" id="{67DAB156-45E4-4C27-A66D-E48B4069881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a:extLst>
            <a:ext uri="{FF2B5EF4-FFF2-40B4-BE49-F238E27FC236}">
              <a16:creationId xmlns:a16="http://schemas.microsoft.com/office/drawing/2014/main" id="{F73924DF-47CE-4F97-8123-D82DBA8D512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a:extLst>
            <a:ext uri="{FF2B5EF4-FFF2-40B4-BE49-F238E27FC236}">
              <a16:creationId xmlns:a16="http://schemas.microsoft.com/office/drawing/2014/main" id="{6EE00C1C-DEF3-490E-BF9A-4CA7CC36821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a:extLst>
            <a:ext uri="{FF2B5EF4-FFF2-40B4-BE49-F238E27FC236}">
              <a16:creationId xmlns:a16="http://schemas.microsoft.com/office/drawing/2014/main" id="{50957152-4A35-42FD-A53C-19096720AE4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a:extLst>
            <a:ext uri="{FF2B5EF4-FFF2-40B4-BE49-F238E27FC236}">
              <a16:creationId xmlns:a16="http://schemas.microsoft.com/office/drawing/2014/main" id="{E44B2EFD-80E6-40E9-839C-CC6A17257CF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a:extLst>
            <a:ext uri="{FF2B5EF4-FFF2-40B4-BE49-F238E27FC236}">
              <a16:creationId xmlns:a16="http://schemas.microsoft.com/office/drawing/2014/main" id="{DF5D2558-84B7-4212-B302-F4ADDB978B5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a:extLst>
            <a:ext uri="{FF2B5EF4-FFF2-40B4-BE49-F238E27FC236}">
              <a16:creationId xmlns:a16="http://schemas.microsoft.com/office/drawing/2014/main" id="{80F3CCF8-D85A-4D93-8F1D-E174F8DA749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id="{FEBBFC2D-7F4E-4CFE-9DD7-0D92AA2B03C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a:extLst>
            <a:ext uri="{FF2B5EF4-FFF2-40B4-BE49-F238E27FC236}">
              <a16:creationId xmlns:a16="http://schemas.microsoft.com/office/drawing/2014/main" id="{56718C48-7A0F-4F3D-A232-B0C767E8422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id="{6C0CA178-DFB5-485C-9721-535F358558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187" name="直線コネクタ 186">
          <a:extLst>
            <a:ext uri="{FF2B5EF4-FFF2-40B4-BE49-F238E27FC236}">
              <a16:creationId xmlns:a16="http://schemas.microsoft.com/office/drawing/2014/main" id="{03E85B37-6149-4250-8ABB-CCE749212CC0}"/>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188" name="【橋りょう・トンネル】&#10;一人当たり有形固定資産（償却資産）額最小値テキスト">
          <a:extLst>
            <a:ext uri="{FF2B5EF4-FFF2-40B4-BE49-F238E27FC236}">
              <a16:creationId xmlns:a16="http://schemas.microsoft.com/office/drawing/2014/main" id="{66F74FEF-3086-45EA-BDBC-BBC25129BD2E}"/>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189" name="直線コネクタ 188">
          <a:extLst>
            <a:ext uri="{FF2B5EF4-FFF2-40B4-BE49-F238E27FC236}">
              <a16:creationId xmlns:a16="http://schemas.microsoft.com/office/drawing/2014/main" id="{C60DC16A-5E0B-43A9-9B4E-05B7581EAA21}"/>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190" name="【橋りょう・トンネル】&#10;一人当たり有形固定資産（償却資産）額最大値テキスト">
          <a:extLst>
            <a:ext uri="{FF2B5EF4-FFF2-40B4-BE49-F238E27FC236}">
              <a16:creationId xmlns:a16="http://schemas.microsoft.com/office/drawing/2014/main" id="{BDDC29D7-0A4F-4234-83F6-120271B5AF6F}"/>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191" name="直線コネクタ 190">
          <a:extLst>
            <a:ext uri="{FF2B5EF4-FFF2-40B4-BE49-F238E27FC236}">
              <a16:creationId xmlns:a16="http://schemas.microsoft.com/office/drawing/2014/main" id="{70DB0671-78B6-40AE-BE55-EB840414D502}"/>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192" name="【橋りょう・トンネル】&#10;一人当たり有形固定資産（償却資産）額平均値テキスト">
          <a:extLst>
            <a:ext uri="{FF2B5EF4-FFF2-40B4-BE49-F238E27FC236}">
              <a16:creationId xmlns:a16="http://schemas.microsoft.com/office/drawing/2014/main" id="{C3DEFBD0-40DE-4544-9C1B-754A1C85303D}"/>
            </a:ext>
          </a:extLst>
        </xdr:cNvPr>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193" name="フローチャート: 判断 192">
          <a:extLst>
            <a:ext uri="{FF2B5EF4-FFF2-40B4-BE49-F238E27FC236}">
              <a16:creationId xmlns:a16="http://schemas.microsoft.com/office/drawing/2014/main" id="{B915B250-6D9D-4F2E-A6CF-FA43C1451E6D}"/>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194" name="フローチャート: 判断 193">
          <a:extLst>
            <a:ext uri="{FF2B5EF4-FFF2-40B4-BE49-F238E27FC236}">
              <a16:creationId xmlns:a16="http://schemas.microsoft.com/office/drawing/2014/main" id="{FF9F9F4C-D592-4E55-8627-CAD0BCFEE090}"/>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195" name="フローチャート: 判断 194">
          <a:extLst>
            <a:ext uri="{FF2B5EF4-FFF2-40B4-BE49-F238E27FC236}">
              <a16:creationId xmlns:a16="http://schemas.microsoft.com/office/drawing/2014/main" id="{19E735CF-1264-4E64-960A-2872315C8FEE}"/>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196" name="フローチャート: 判断 195">
          <a:extLst>
            <a:ext uri="{FF2B5EF4-FFF2-40B4-BE49-F238E27FC236}">
              <a16:creationId xmlns:a16="http://schemas.microsoft.com/office/drawing/2014/main" id="{0D0FBD80-3E14-4203-8B5C-24269F6B4BC3}"/>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D63AB6EE-D9C6-4EC9-AF46-AFBE57F51F6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A71246DA-41D0-47C0-A09A-EF246004A0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628D5585-E177-4D74-8825-B62155AAA22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FF544183-A85A-4E8D-B1ED-8A182FF6C8D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B74212A-1C37-4080-B18E-2299AA56D95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160591</xdr:rowOff>
    </xdr:from>
    <xdr:to>
      <xdr:col>46</xdr:col>
      <xdr:colOff>38100</xdr:colOff>
      <xdr:row>64</xdr:row>
      <xdr:rowOff>90741</xdr:rowOff>
    </xdr:to>
    <xdr:sp macro="" textlink="">
      <xdr:nvSpPr>
        <xdr:cNvPr id="202" name="楕円 201">
          <a:extLst>
            <a:ext uri="{FF2B5EF4-FFF2-40B4-BE49-F238E27FC236}">
              <a16:creationId xmlns:a16="http://schemas.microsoft.com/office/drawing/2014/main" id="{D4E1FD8E-8684-498B-A155-B42DCB1E44DC}"/>
            </a:ext>
          </a:extLst>
        </xdr:cNvPr>
        <xdr:cNvSpPr/>
      </xdr:nvSpPr>
      <xdr:spPr>
        <a:xfrm>
          <a:off x="8699500" y="1096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37151</xdr:rowOff>
    </xdr:from>
    <xdr:ext cx="599010" cy="259045"/>
    <xdr:sp macro="" textlink="">
      <xdr:nvSpPr>
        <xdr:cNvPr id="203" name="n_1aveValue【橋りょう・トンネル】&#10;一人当たり有形固定資産（償却資産）額">
          <a:extLst>
            <a:ext uri="{FF2B5EF4-FFF2-40B4-BE49-F238E27FC236}">
              <a16:creationId xmlns:a16="http://schemas.microsoft.com/office/drawing/2014/main" id="{8B2444E3-9096-4000-8136-EBAD01FBD1F4}"/>
            </a:ext>
          </a:extLst>
        </xdr:cNvPr>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04" name="n_2aveValue【橋りょう・トンネル】&#10;一人当たり有形固定資産（償却資産）額">
          <a:extLst>
            <a:ext uri="{FF2B5EF4-FFF2-40B4-BE49-F238E27FC236}">
              <a16:creationId xmlns:a16="http://schemas.microsoft.com/office/drawing/2014/main" id="{FEF220A9-BE1B-48D7-B10C-A1AD10D33392}"/>
            </a:ext>
          </a:extLst>
        </xdr:cNvPr>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05" name="n_3aveValue【橋りょう・トンネル】&#10;一人当たり有形固定資産（償却資産）額">
          <a:extLst>
            <a:ext uri="{FF2B5EF4-FFF2-40B4-BE49-F238E27FC236}">
              <a16:creationId xmlns:a16="http://schemas.microsoft.com/office/drawing/2014/main" id="{778F4799-FF01-4126-A429-50042C505826}"/>
            </a:ext>
          </a:extLst>
        </xdr:cNvPr>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81868</xdr:rowOff>
    </xdr:from>
    <xdr:ext cx="534377" cy="259045"/>
    <xdr:sp macro="" textlink="">
      <xdr:nvSpPr>
        <xdr:cNvPr id="206" name="n_2mainValue【橋りょう・トンネル】&#10;一人当たり有形固定資産（償却資産）額">
          <a:extLst>
            <a:ext uri="{FF2B5EF4-FFF2-40B4-BE49-F238E27FC236}">
              <a16:creationId xmlns:a16="http://schemas.microsoft.com/office/drawing/2014/main" id="{87608E0C-FBF9-4B15-8C3A-485E4B815770}"/>
            </a:ext>
          </a:extLst>
        </xdr:cNvPr>
        <xdr:cNvSpPr txBox="1"/>
      </xdr:nvSpPr>
      <xdr:spPr>
        <a:xfrm>
          <a:off x="8483111" y="1105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5769F73C-101B-449C-8787-FDD81AB78B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E40D3E17-0A66-4541-B8BB-4ECCCCE978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DAAF4376-CD0B-4D09-8135-6E2D11B57E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CC37D025-3C2D-41B8-9EBB-61F7454C6A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72E84DBC-A671-4BAB-B5C3-66A8DB74187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3D14C2DE-E952-4AD0-B751-ED33CE84677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BE80794F-E8F3-4213-89D7-42723E9D4D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DEB7E4DE-EBD7-4E02-8E09-13A4D689EB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6156001B-CF42-4FF6-AD2F-41FB6D28EB6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92D423DE-4FF6-4C10-85CC-9F6A7067342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C41C09BD-A5BA-412F-83C5-7309851B5D1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6B9E982D-FB5C-4CC6-800A-89A94152F62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10F241C7-B323-46BE-A507-1D947D55368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3C299318-108B-4B1B-9248-177D5B929C4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0A0778E7-7901-4FE8-815E-83E56E337A5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54540410-57C9-4194-A505-40E09883640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3EDA8469-5F52-456D-97E6-CB5E9AEC6E5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98F8E6C0-FD36-4F05-89BB-8686A3057B3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AFE90E98-BE17-499F-88ED-A69724EE7DC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520509A5-2A0E-47A6-AB48-4A0DEC8BA06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FF7F2931-9E51-49E0-835B-8EF86CD3028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2A3F6AC-CF85-4B67-A5F4-5B9CEF15B8C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4AD60CB9-4838-46A4-8BA2-1B8B04754AC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6D7A80E2-6450-4D51-A1C5-A435C33F31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31" name="直線コネクタ 230">
          <a:extLst>
            <a:ext uri="{FF2B5EF4-FFF2-40B4-BE49-F238E27FC236}">
              <a16:creationId xmlns:a16="http://schemas.microsoft.com/office/drawing/2014/main" id="{FA7E7709-8C24-4101-8974-9F9BB328BE8B}"/>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0603D151-F24F-406A-8EC9-24CAFA4D4A15}"/>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33" name="直線コネクタ 232">
          <a:extLst>
            <a:ext uri="{FF2B5EF4-FFF2-40B4-BE49-F238E27FC236}">
              <a16:creationId xmlns:a16="http://schemas.microsoft.com/office/drawing/2014/main" id="{D0D007AB-282A-4800-B865-E95107F20E50}"/>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a:extLst>
            <a:ext uri="{FF2B5EF4-FFF2-40B4-BE49-F238E27FC236}">
              <a16:creationId xmlns:a16="http://schemas.microsoft.com/office/drawing/2014/main" id="{D669A0DF-D9AE-4F35-B8BC-4902E11416C5}"/>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a:extLst>
            <a:ext uri="{FF2B5EF4-FFF2-40B4-BE49-F238E27FC236}">
              <a16:creationId xmlns:a16="http://schemas.microsoft.com/office/drawing/2014/main" id="{42D6BB3E-52B6-4DE0-8D72-63AED49FF00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2ACA1590-62AB-433E-A0F2-73A040D0CF9D}"/>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37" name="フローチャート: 判断 236">
          <a:extLst>
            <a:ext uri="{FF2B5EF4-FFF2-40B4-BE49-F238E27FC236}">
              <a16:creationId xmlns:a16="http://schemas.microsoft.com/office/drawing/2014/main" id="{F3DDC474-4734-4490-8DDA-F3D40E38F16B}"/>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38" name="フローチャート: 判断 237">
          <a:extLst>
            <a:ext uri="{FF2B5EF4-FFF2-40B4-BE49-F238E27FC236}">
              <a16:creationId xmlns:a16="http://schemas.microsoft.com/office/drawing/2014/main" id="{B03F2843-1357-4319-AFAF-0C91D0FB7B18}"/>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39" name="フローチャート: 判断 238">
          <a:extLst>
            <a:ext uri="{FF2B5EF4-FFF2-40B4-BE49-F238E27FC236}">
              <a16:creationId xmlns:a16="http://schemas.microsoft.com/office/drawing/2014/main" id="{B4D6880C-0FBA-495D-817D-AF5E49942123}"/>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40" name="フローチャート: 判断 239">
          <a:extLst>
            <a:ext uri="{FF2B5EF4-FFF2-40B4-BE49-F238E27FC236}">
              <a16:creationId xmlns:a16="http://schemas.microsoft.com/office/drawing/2014/main" id="{491EA3AB-BE41-4DC3-9E3F-A17499DAA9A4}"/>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52938AE5-3CB4-4E44-8742-86A112AFCED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A4BBD48C-4BE9-436F-ADF4-D35B6079DD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43AD7781-D391-46E5-898F-EC07FAD6175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9F728109-3A03-4C00-B48E-07913FB96C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90DEFCA3-CFB9-4270-8458-AF5BD9B471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31114</xdr:rowOff>
    </xdr:from>
    <xdr:to>
      <xdr:col>15</xdr:col>
      <xdr:colOff>101600</xdr:colOff>
      <xdr:row>79</xdr:row>
      <xdr:rowOff>132714</xdr:rowOff>
    </xdr:to>
    <xdr:sp macro="" textlink="">
      <xdr:nvSpPr>
        <xdr:cNvPr id="246" name="楕円 245">
          <a:extLst>
            <a:ext uri="{FF2B5EF4-FFF2-40B4-BE49-F238E27FC236}">
              <a16:creationId xmlns:a16="http://schemas.microsoft.com/office/drawing/2014/main" id="{6884CC77-871D-4E12-99B4-16BA42B93436}"/>
            </a:ext>
          </a:extLst>
        </xdr:cNvPr>
        <xdr:cNvSpPr/>
      </xdr:nvSpPr>
      <xdr:spPr>
        <a:xfrm>
          <a:off x="2857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168291</xdr:rowOff>
    </xdr:from>
    <xdr:ext cx="405111" cy="259045"/>
    <xdr:sp macro="" textlink="">
      <xdr:nvSpPr>
        <xdr:cNvPr id="247" name="n_1aveValue【公営住宅】&#10;有形固定資産減価償却率">
          <a:extLst>
            <a:ext uri="{FF2B5EF4-FFF2-40B4-BE49-F238E27FC236}">
              <a16:creationId xmlns:a16="http://schemas.microsoft.com/office/drawing/2014/main" id="{D47E8A38-4790-4E68-A73C-E79A36136B15}"/>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48" name="n_2aveValue【公営住宅】&#10;有形固定資産減価償却率">
          <a:extLst>
            <a:ext uri="{FF2B5EF4-FFF2-40B4-BE49-F238E27FC236}">
              <a16:creationId xmlns:a16="http://schemas.microsoft.com/office/drawing/2014/main" id="{173A73CE-5B2E-4EA1-9265-2AC018ABD55A}"/>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49" name="n_3aveValue【公営住宅】&#10;有形固定資産減価償却率">
          <a:extLst>
            <a:ext uri="{FF2B5EF4-FFF2-40B4-BE49-F238E27FC236}">
              <a16:creationId xmlns:a16="http://schemas.microsoft.com/office/drawing/2014/main" id="{0438E4DA-06BC-4967-9450-D59BBFFA62F2}"/>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149241</xdr:rowOff>
    </xdr:from>
    <xdr:ext cx="405111" cy="259045"/>
    <xdr:sp macro="" textlink="">
      <xdr:nvSpPr>
        <xdr:cNvPr id="250" name="n_2mainValue【公営住宅】&#10;有形固定資産減価償却率">
          <a:extLst>
            <a:ext uri="{FF2B5EF4-FFF2-40B4-BE49-F238E27FC236}">
              <a16:creationId xmlns:a16="http://schemas.microsoft.com/office/drawing/2014/main" id="{1814E993-A5B2-4B59-B7C8-0D29CE41B100}"/>
            </a:ext>
          </a:extLst>
        </xdr:cNvPr>
        <xdr:cNvSpPr txBox="1"/>
      </xdr:nvSpPr>
      <xdr:spPr>
        <a:xfrm>
          <a:off x="2705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E5010564-B4B9-49B2-BB7B-8DF0487224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3C9B4ED6-FADF-4E0E-8F11-F32060087D7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C7E4F862-785A-47CD-A9A7-7F4B89FAF78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B18C4E58-8BF5-496B-8902-92B2A17218E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EB26CADC-E506-4FA1-AB5D-8C9CC41257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0D2B30BC-35A0-493F-840D-2EB6144EDA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5672847B-49F1-4F45-8F5A-788BB5998A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1B029BEF-B6DB-43D1-8C8D-748C9ED24E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a:extLst>
            <a:ext uri="{FF2B5EF4-FFF2-40B4-BE49-F238E27FC236}">
              <a16:creationId xmlns:a16="http://schemas.microsoft.com/office/drawing/2014/main" id="{9953E741-327B-41D2-B06F-F326FAD99A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a:extLst>
            <a:ext uri="{FF2B5EF4-FFF2-40B4-BE49-F238E27FC236}">
              <a16:creationId xmlns:a16="http://schemas.microsoft.com/office/drawing/2014/main" id="{7E36484A-5839-4FB5-8FE1-161980DA62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a:extLst>
            <a:ext uri="{FF2B5EF4-FFF2-40B4-BE49-F238E27FC236}">
              <a16:creationId xmlns:a16="http://schemas.microsoft.com/office/drawing/2014/main" id="{97ABE1E4-6D8C-49CE-9101-300121490C6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311EAC73-CD09-4E36-9070-CA5D65911DD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a:extLst>
            <a:ext uri="{FF2B5EF4-FFF2-40B4-BE49-F238E27FC236}">
              <a16:creationId xmlns:a16="http://schemas.microsoft.com/office/drawing/2014/main" id="{7CDABFA3-B58D-4AB1-8E82-24973E3C93D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a:extLst>
            <a:ext uri="{FF2B5EF4-FFF2-40B4-BE49-F238E27FC236}">
              <a16:creationId xmlns:a16="http://schemas.microsoft.com/office/drawing/2014/main" id="{0AE1A71D-7609-439B-9595-8B6DAF25BD9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a:extLst>
            <a:ext uri="{FF2B5EF4-FFF2-40B4-BE49-F238E27FC236}">
              <a16:creationId xmlns:a16="http://schemas.microsoft.com/office/drawing/2014/main" id="{24B0FD5B-D336-4C2B-9C94-95D6A7E29AD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a:extLst>
            <a:ext uri="{FF2B5EF4-FFF2-40B4-BE49-F238E27FC236}">
              <a16:creationId xmlns:a16="http://schemas.microsoft.com/office/drawing/2014/main" id="{645636AD-CE96-460A-95DA-C0575A46F86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a:extLst>
            <a:ext uri="{FF2B5EF4-FFF2-40B4-BE49-F238E27FC236}">
              <a16:creationId xmlns:a16="http://schemas.microsoft.com/office/drawing/2014/main" id="{FD50CFA4-F756-4D46-A734-1FE483411D2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a:extLst>
            <a:ext uri="{FF2B5EF4-FFF2-40B4-BE49-F238E27FC236}">
              <a16:creationId xmlns:a16="http://schemas.microsoft.com/office/drawing/2014/main" id="{E3270CAB-6535-468D-8A58-59A4738D70F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a:extLst>
            <a:ext uri="{FF2B5EF4-FFF2-40B4-BE49-F238E27FC236}">
              <a16:creationId xmlns:a16="http://schemas.microsoft.com/office/drawing/2014/main" id="{950C4796-713C-449F-A100-4AD83097F8B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a:extLst>
            <a:ext uri="{FF2B5EF4-FFF2-40B4-BE49-F238E27FC236}">
              <a16:creationId xmlns:a16="http://schemas.microsoft.com/office/drawing/2014/main" id="{D140FD34-8411-4DA6-B558-8EE855BB74F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a:extLst>
            <a:ext uri="{FF2B5EF4-FFF2-40B4-BE49-F238E27FC236}">
              <a16:creationId xmlns:a16="http://schemas.microsoft.com/office/drawing/2014/main" id="{DD98F13A-9BE7-4DEC-A9F7-12D71080859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a:extLst>
            <a:ext uri="{FF2B5EF4-FFF2-40B4-BE49-F238E27FC236}">
              <a16:creationId xmlns:a16="http://schemas.microsoft.com/office/drawing/2014/main" id="{3AE49887-569D-4140-859F-4B94641943F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a:extLst>
            <a:ext uri="{FF2B5EF4-FFF2-40B4-BE49-F238E27FC236}">
              <a16:creationId xmlns:a16="http://schemas.microsoft.com/office/drawing/2014/main" id="{99182AB9-C90A-4599-A581-CFF69085BDC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274" name="直線コネクタ 273">
          <a:extLst>
            <a:ext uri="{FF2B5EF4-FFF2-40B4-BE49-F238E27FC236}">
              <a16:creationId xmlns:a16="http://schemas.microsoft.com/office/drawing/2014/main" id="{4F6EDEF5-DE9F-4594-8E87-7B6B10185FD8}"/>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75" name="【公営住宅】&#10;一人当たり面積最小値テキスト">
          <a:extLst>
            <a:ext uri="{FF2B5EF4-FFF2-40B4-BE49-F238E27FC236}">
              <a16:creationId xmlns:a16="http://schemas.microsoft.com/office/drawing/2014/main" id="{3230C1F8-89FC-4C1A-AD24-4FD74BBA7786}"/>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76" name="直線コネクタ 275">
          <a:extLst>
            <a:ext uri="{FF2B5EF4-FFF2-40B4-BE49-F238E27FC236}">
              <a16:creationId xmlns:a16="http://schemas.microsoft.com/office/drawing/2014/main" id="{4F22C85F-09E1-4A87-89D8-BC7EC6B26B36}"/>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277" name="【公営住宅】&#10;一人当たり面積最大値テキスト">
          <a:extLst>
            <a:ext uri="{FF2B5EF4-FFF2-40B4-BE49-F238E27FC236}">
              <a16:creationId xmlns:a16="http://schemas.microsoft.com/office/drawing/2014/main" id="{64B564D3-64BA-4B1B-9B79-15AC769BB8D4}"/>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278" name="直線コネクタ 277">
          <a:extLst>
            <a:ext uri="{FF2B5EF4-FFF2-40B4-BE49-F238E27FC236}">
              <a16:creationId xmlns:a16="http://schemas.microsoft.com/office/drawing/2014/main" id="{15D42FB0-E668-4C65-8E0C-3F6368286DC8}"/>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279" name="【公営住宅】&#10;一人当たり面積平均値テキスト">
          <a:extLst>
            <a:ext uri="{FF2B5EF4-FFF2-40B4-BE49-F238E27FC236}">
              <a16:creationId xmlns:a16="http://schemas.microsoft.com/office/drawing/2014/main" id="{EA1A2738-0234-4388-A996-5F72D994045E}"/>
            </a:ext>
          </a:extLst>
        </xdr:cNvPr>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280" name="フローチャート: 判断 279">
          <a:extLst>
            <a:ext uri="{FF2B5EF4-FFF2-40B4-BE49-F238E27FC236}">
              <a16:creationId xmlns:a16="http://schemas.microsoft.com/office/drawing/2014/main" id="{4C7DFD52-7CA0-480D-8FF0-1549CE9180CD}"/>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281" name="フローチャート: 判断 280">
          <a:extLst>
            <a:ext uri="{FF2B5EF4-FFF2-40B4-BE49-F238E27FC236}">
              <a16:creationId xmlns:a16="http://schemas.microsoft.com/office/drawing/2014/main" id="{7AB1B9D5-2406-4B97-81D3-350F4F0EDFB9}"/>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282" name="フローチャート: 判断 281">
          <a:extLst>
            <a:ext uri="{FF2B5EF4-FFF2-40B4-BE49-F238E27FC236}">
              <a16:creationId xmlns:a16="http://schemas.microsoft.com/office/drawing/2014/main" id="{0FA73D8C-7B39-4AA2-BC61-5B055671991F}"/>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283" name="フローチャート: 判断 282">
          <a:extLst>
            <a:ext uri="{FF2B5EF4-FFF2-40B4-BE49-F238E27FC236}">
              <a16:creationId xmlns:a16="http://schemas.microsoft.com/office/drawing/2014/main" id="{0FA08E66-FC6A-4AD1-93F4-DAC9814882D4}"/>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A74D3857-083B-431C-9B33-D084184D11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C9E76904-EB80-4A1F-B428-A36587A7F83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E7B323B5-C63F-4609-BC7B-B79B6FF60F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6484C728-8F31-48C7-81C5-FBB4EF41C3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AE90E72-53D2-4DD9-841A-12EC4ADF64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29972</xdr:rowOff>
    </xdr:from>
    <xdr:to>
      <xdr:col>46</xdr:col>
      <xdr:colOff>38100</xdr:colOff>
      <xdr:row>86</xdr:row>
      <xdr:rowOff>131572</xdr:rowOff>
    </xdr:to>
    <xdr:sp macro="" textlink="">
      <xdr:nvSpPr>
        <xdr:cNvPr id="289" name="楕円 288">
          <a:extLst>
            <a:ext uri="{FF2B5EF4-FFF2-40B4-BE49-F238E27FC236}">
              <a16:creationId xmlns:a16="http://schemas.microsoft.com/office/drawing/2014/main" id="{FC49E865-C336-4B41-BBD5-C56FD8B0BA1C}"/>
            </a:ext>
          </a:extLst>
        </xdr:cNvPr>
        <xdr:cNvSpPr/>
      </xdr:nvSpPr>
      <xdr:spPr>
        <a:xfrm>
          <a:off x="8699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49801</xdr:rowOff>
    </xdr:from>
    <xdr:ext cx="469744" cy="259045"/>
    <xdr:sp macro="" textlink="">
      <xdr:nvSpPr>
        <xdr:cNvPr id="290" name="n_1aveValue【公営住宅】&#10;一人当たり面積">
          <a:extLst>
            <a:ext uri="{FF2B5EF4-FFF2-40B4-BE49-F238E27FC236}">
              <a16:creationId xmlns:a16="http://schemas.microsoft.com/office/drawing/2014/main" id="{E887D3FC-A337-4975-AC37-54A7066B0D76}"/>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291" name="n_2aveValue【公営住宅】&#10;一人当たり面積">
          <a:extLst>
            <a:ext uri="{FF2B5EF4-FFF2-40B4-BE49-F238E27FC236}">
              <a16:creationId xmlns:a16="http://schemas.microsoft.com/office/drawing/2014/main" id="{5C9629E0-C880-4AA5-AB98-17455A7527F5}"/>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292" name="n_3aveValue【公営住宅】&#10;一人当たり面積">
          <a:extLst>
            <a:ext uri="{FF2B5EF4-FFF2-40B4-BE49-F238E27FC236}">
              <a16:creationId xmlns:a16="http://schemas.microsoft.com/office/drawing/2014/main" id="{4133C4BF-6849-4FD7-9E92-5C525A9ACD4D}"/>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122699</xdr:rowOff>
    </xdr:from>
    <xdr:ext cx="469744" cy="259045"/>
    <xdr:sp macro="" textlink="">
      <xdr:nvSpPr>
        <xdr:cNvPr id="293" name="n_2mainValue【公営住宅】&#10;一人当たり面積">
          <a:extLst>
            <a:ext uri="{FF2B5EF4-FFF2-40B4-BE49-F238E27FC236}">
              <a16:creationId xmlns:a16="http://schemas.microsoft.com/office/drawing/2014/main" id="{27EB64F2-A328-4960-8090-2023A79406A7}"/>
            </a:ext>
          </a:extLst>
        </xdr:cNvPr>
        <xdr:cNvSpPr txBox="1"/>
      </xdr:nvSpPr>
      <xdr:spPr>
        <a:xfrm>
          <a:off x="85154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id="{1EC89220-A1E2-447A-8C13-65954F1F2E5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id="{AEE26674-0309-4178-B561-43BAB79EB2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id="{C00ADBD9-04FF-4058-861C-24D90C72DF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id="{779F0240-8100-4D54-B702-0D4D987A37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id="{6F31C248-576B-4B57-8894-728D71A865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id="{5A198E85-39BA-4F42-B80A-78558AF571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id="{8B5FC030-DF40-4B81-91B0-6CBD05DF6B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id="{764097C2-4CFB-4231-B153-1525EA53042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a:extLst>
            <a:ext uri="{FF2B5EF4-FFF2-40B4-BE49-F238E27FC236}">
              <a16:creationId xmlns:a16="http://schemas.microsoft.com/office/drawing/2014/main" id="{DE53DD20-015E-46E2-B618-8D3901912D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a:extLst>
            <a:ext uri="{FF2B5EF4-FFF2-40B4-BE49-F238E27FC236}">
              <a16:creationId xmlns:a16="http://schemas.microsoft.com/office/drawing/2014/main" id="{77601228-A8FB-4753-BD66-01909C012A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a:extLst>
            <a:ext uri="{FF2B5EF4-FFF2-40B4-BE49-F238E27FC236}">
              <a16:creationId xmlns:a16="http://schemas.microsoft.com/office/drawing/2014/main" id="{7FE0AA35-C4EA-4BC9-A4CE-7CB5C8ED4EB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a:extLst>
            <a:ext uri="{FF2B5EF4-FFF2-40B4-BE49-F238E27FC236}">
              <a16:creationId xmlns:a16="http://schemas.microsoft.com/office/drawing/2014/main" id="{0F107E89-97C0-4B8C-94A0-C57CBDCE18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a:extLst>
            <a:ext uri="{FF2B5EF4-FFF2-40B4-BE49-F238E27FC236}">
              <a16:creationId xmlns:a16="http://schemas.microsoft.com/office/drawing/2014/main" id="{8CE1B468-4456-48A6-BAAE-23277B2C7EA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a:extLst>
            <a:ext uri="{FF2B5EF4-FFF2-40B4-BE49-F238E27FC236}">
              <a16:creationId xmlns:a16="http://schemas.microsoft.com/office/drawing/2014/main" id="{B35184DF-9B74-429C-B586-90012426FBD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a:extLst>
            <a:ext uri="{FF2B5EF4-FFF2-40B4-BE49-F238E27FC236}">
              <a16:creationId xmlns:a16="http://schemas.microsoft.com/office/drawing/2014/main" id="{38954003-31B3-4059-A853-0C791F89ED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a:extLst>
            <a:ext uri="{FF2B5EF4-FFF2-40B4-BE49-F238E27FC236}">
              <a16:creationId xmlns:a16="http://schemas.microsoft.com/office/drawing/2014/main" id="{B56C987D-4161-42CC-8C16-7ED9491206C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a:extLst>
            <a:ext uri="{FF2B5EF4-FFF2-40B4-BE49-F238E27FC236}">
              <a16:creationId xmlns:a16="http://schemas.microsoft.com/office/drawing/2014/main" id="{083F4B7F-4D99-49EC-82DB-274F5FF44E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a:extLst>
            <a:ext uri="{FF2B5EF4-FFF2-40B4-BE49-F238E27FC236}">
              <a16:creationId xmlns:a16="http://schemas.microsoft.com/office/drawing/2014/main" id="{C5507BA0-4C81-4055-A4A2-7C36EE847B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a:extLst>
            <a:ext uri="{FF2B5EF4-FFF2-40B4-BE49-F238E27FC236}">
              <a16:creationId xmlns:a16="http://schemas.microsoft.com/office/drawing/2014/main" id="{0E40A518-72BD-4722-93E1-D57CE76CE1F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a:extLst>
            <a:ext uri="{FF2B5EF4-FFF2-40B4-BE49-F238E27FC236}">
              <a16:creationId xmlns:a16="http://schemas.microsoft.com/office/drawing/2014/main" id="{BEA55458-F9E1-4B25-A353-63AD31422A3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a:extLst>
            <a:ext uri="{FF2B5EF4-FFF2-40B4-BE49-F238E27FC236}">
              <a16:creationId xmlns:a16="http://schemas.microsoft.com/office/drawing/2014/main" id="{B3A5EF18-38A5-4161-8ADD-1AABF565A47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a:extLst>
            <a:ext uri="{FF2B5EF4-FFF2-40B4-BE49-F238E27FC236}">
              <a16:creationId xmlns:a16="http://schemas.microsoft.com/office/drawing/2014/main" id="{EC32D635-514C-4007-8CD5-20145F1AE6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a:extLst>
            <a:ext uri="{FF2B5EF4-FFF2-40B4-BE49-F238E27FC236}">
              <a16:creationId xmlns:a16="http://schemas.microsoft.com/office/drawing/2014/main" id="{A6450921-FE7D-4A9B-9B37-B6500B9F1F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a:extLst>
            <a:ext uri="{FF2B5EF4-FFF2-40B4-BE49-F238E27FC236}">
              <a16:creationId xmlns:a16="http://schemas.microsoft.com/office/drawing/2014/main" id="{46478A72-9936-44B7-9B3F-E1D1F15062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a:extLst>
            <a:ext uri="{FF2B5EF4-FFF2-40B4-BE49-F238E27FC236}">
              <a16:creationId xmlns:a16="http://schemas.microsoft.com/office/drawing/2014/main" id="{13CDA2D2-C452-4A8D-AB14-24AD523F228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a:extLst>
            <a:ext uri="{FF2B5EF4-FFF2-40B4-BE49-F238E27FC236}">
              <a16:creationId xmlns:a16="http://schemas.microsoft.com/office/drawing/2014/main" id="{0AFC98CD-54F3-47AB-8344-15A76CBEC0E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0" name="直線コネクタ 319">
          <a:extLst>
            <a:ext uri="{FF2B5EF4-FFF2-40B4-BE49-F238E27FC236}">
              <a16:creationId xmlns:a16="http://schemas.microsoft.com/office/drawing/2014/main" id="{ECC5C770-93A0-4CAB-A603-53509AE4832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1" name="テキスト ボックス 320">
          <a:extLst>
            <a:ext uri="{FF2B5EF4-FFF2-40B4-BE49-F238E27FC236}">
              <a16:creationId xmlns:a16="http://schemas.microsoft.com/office/drawing/2014/main" id="{65A39B10-C60E-49E7-91E8-675867FCE92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2" name="直線コネクタ 321">
          <a:extLst>
            <a:ext uri="{FF2B5EF4-FFF2-40B4-BE49-F238E27FC236}">
              <a16:creationId xmlns:a16="http://schemas.microsoft.com/office/drawing/2014/main" id="{34C9AF23-DA4A-485D-9D08-B483E9E78D1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3" name="テキスト ボックス 322">
          <a:extLst>
            <a:ext uri="{FF2B5EF4-FFF2-40B4-BE49-F238E27FC236}">
              <a16:creationId xmlns:a16="http://schemas.microsoft.com/office/drawing/2014/main" id="{ECCF7B4C-0579-47C4-9E5A-26E2BEB94B3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4" name="直線コネクタ 323">
          <a:extLst>
            <a:ext uri="{FF2B5EF4-FFF2-40B4-BE49-F238E27FC236}">
              <a16:creationId xmlns:a16="http://schemas.microsoft.com/office/drawing/2014/main" id="{36492895-7F97-48BA-83E2-11C07D64EB4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5" name="テキスト ボックス 324">
          <a:extLst>
            <a:ext uri="{FF2B5EF4-FFF2-40B4-BE49-F238E27FC236}">
              <a16:creationId xmlns:a16="http://schemas.microsoft.com/office/drawing/2014/main" id="{03CFE357-8118-491F-93A5-4AEBD1D952F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6" name="直線コネクタ 325">
          <a:extLst>
            <a:ext uri="{FF2B5EF4-FFF2-40B4-BE49-F238E27FC236}">
              <a16:creationId xmlns:a16="http://schemas.microsoft.com/office/drawing/2014/main" id="{EC4E3DC8-E3F7-41C3-B4AA-C6DEFF5F87B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7" name="テキスト ボックス 326">
          <a:extLst>
            <a:ext uri="{FF2B5EF4-FFF2-40B4-BE49-F238E27FC236}">
              <a16:creationId xmlns:a16="http://schemas.microsoft.com/office/drawing/2014/main" id="{71AAC692-62D8-438B-B170-95054139E32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8" name="直線コネクタ 327">
          <a:extLst>
            <a:ext uri="{FF2B5EF4-FFF2-40B4-BE49-F238E27FC236}">
              <a16:creationId xmlns:a16="http://schemas.microsoft.com/office/drawing/2014/main" id="{240A7B05-DCB7-4153-9D7E-2DB31B094F2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9" name="テキスト ボックス 328">
          <a:extLst>
            <a:ext uri="{FF2B5EF4-FFF2-40B4-BE49-F238E27FC236}">
              <a16:creationId xmlns:a16="http://schemas.microsoft.com/office/drawing/2014/main" id="{F3653214-82EC-4A55-AA18-4D395FEEF5F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0" name="直線コネクタ 329">
          <a:extLst>
            <a:ext uri="{FF2B5EF4-FFF2-40B4-BE49-F238E27FC236}">
              <a16:creationId xmlns:a16="http://schemas.microsoft.com/office/drawing/2014/main" id="{3812DECF-CBD0-436D-9B7E-339B8A2A970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1" name="テキスト ボックス 330">
          <a:extLst>
            <a:ext uri="{FF2B5EF4-FFF2-40B4-BE49-F238E27FC236}">
              <a16:creationId xmlns:a16="http://schemas.microsoft.com/office/drawing/2014/main" id="{4D9F18D6-56AD-41F4-844B-FD85DF2BB3F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a:extLst>
            <a:ext uri="{FF2B5EF4-FFF2-40B4-BE49-F238E27FC236}">
              <a16:creationId xmlns:a16="http://schemas.microsoft.com/office/drawing/2014/main" id="{8DFDEED4-FED5-42D9-98FD-48BD5CAEE1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a:extLst>
            <a:ext uri="{FF2B5EF4-FFF2-40B4-BE49-F238E27FC236}">
              <a16:creationId xmlns:a16="http://schemas.microsoft.com/office/drawing/2014/main" id="{A5053DB6-8541-4C38-860B-DAC7E7E55FC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a:extLst>
            <a:ext uri="{FF2B5EF4-FFF2-40B4-BE49-F238E27FC236}">
              <a16:creationId xmlns:a16="http://schemas.microsoft.com/office/drawing/2014/main" id="{1C639C7E-0F12-4E22-BDFB-3C8FCC50726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35" name="直線コネクタ 334">
          <a:extLst>
            <a:ext uri="{FF2B5EF4-FFF2-40B4-BE49-F238E27FC236}">
              <a16:creationId xmlns:a16="http://schemas.microsoft.com/office/drawing/2014/main" id="{3837ECFD-3694-49FC-88AF-3B135D4F22AF}"/>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36" name="【認定こども園・幼稚園・保育所】&#10;有形固定資産減価償却率最小値テキスト">
          <a:extLst>
            <a:ext uri="{FF2B5EF4-FFF2-40B4-BE49-F238E27FC236}">
              <a16:creationId xmlns:a16="http://schemas.microsoft.com/office/drawing/2014/main" id="{EBE2FB27-0449-4010-BCC5-EC5C419D0227}"/>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37" name="直線コネクタ 336">
          <a:extLst>
            <a:ext uri="{FF2B5EF4-FFF2-40B4-BE49-F238E27FC236}">
              <a16:creationId xmlns:a16="http://schemas.microsoft.com/office/drawing/2014/main" id="{37795239-C3E9-4624-94AB-B3B88B6D46BB}"/>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8" name="【認定こども園・幼稚園・保育所】&#10;有形固定資産減価償却率最大値テキスト">
          <a:extLst>
            <a:ext uri="{FF2B5EF4-FFF2-40B4-BE49-F238E27FC236}">
              <a16:creationId xmlns:a16="http://schemas.microsoft.com/office/drawing/2014/main" id="{314F4050-7BCC-4212-BA32-2817BFCAC38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9" name="直線コネクタ 338">
          <a:extLst>
            <a:ext uri="{FF2B5EF4-FFF2-40B4-BE49-F238E27FC236}">
              <a16:creationId xmlns:a16="http://schemas.microsoft.com/office/drawing/2014/main" id="{304FC7D4-984C-491F-8E3A-99D39EF7F8D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40" name="【認定こども園・幼稚園・保育所】&#10;有形固定資産減価償却率平均値テキスト">
          <a:extLst>
            <a:ext uri="{FF2B5EF4-FFF2-40B4-BE49-F238E27FC236}">
              <a16:creationId xmlns:a16="http://schemas.microsoft.com/office/drawing/2014/main" id="{0D0FD504-D396-4098-B47A-EAE6FAE18B47}"/>
            </a:ext>
          </a:extLst>
        </xdr:cNvPr>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41" name="フローチャート: 判断 340">
          <a:extLst>
            <a:ext uri="{FF2B5EF4-FFF2-40B4-BE49-F238E27FC236}">
              <a16:creationId xmlns:a16="http://schemas.microsoft.com/office/drawing/2014/main" id="{7066D5A1-5A83-466A-AF2A-67A61325AF77}"/>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42" name="フローチャート: 判断 341">
          <a:extLst>
            <a:ext uri="{FF2B5EF4-FFF2-40B4-BE49-F238E27FC236}">
              <a16:creationId xmlns:a16="http://schemas.microsoft.com/office/drawing/2014/main" id="{94225A0A-663A-452D-B83F-9E26A677E3A5}"/>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43" name="フローチャート: 判断 342">
          <a:extLst>
            <a:ext uri="{FF2B5EF4-FFF2-40B4-BE49-F238E27FC236}">
              <a16:creationId xmlns:a16="http://schemas.microsoft.com/office/drawing/2014/main" id="{459A9302-1A25-4567-BCD3-DD1FD6D511D4}"/>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44" name="フローチャート: 判断 343">
          <a:extLst>
            <a:ext uri="{FF2B5EF4-FFF2-40B4-BE49-F238E27FC236}">
              <a16:creationId xmlns:a16="http://schemas.microsoft.com/office/drawing/2014/main" id="{BC38639C-6B2B-45E9-B5E7-1893DB5D1351}"/>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73D96F7-BD02-498C-AA5F-3FFB4FAF6F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A88A19C9-1CAA-4CE5-B764-9D3BBAC2C93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3C9725B8-A23B-4EC8-85E0-F864299D0C2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6E51BF88-B071-4E35-B130-BB523915E57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CE1BEA4C-E737-4562-ABB9-E41129B7379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120106</xdr:rowOff>
    </xdr:from>
    <xdr:to>
      <xdr:col>76</xdr:col>
      <xdr:colOff>165100</xdr:colOff>
      <xdr:row>36</xdr:row>
      <xdr:rowOff>50256</xdr:rowOff>
    </xdr:to>
    <xdr:sp macro="" textlink="">
      <xdr:nvSpPr>
        <xdr:cNvPr id="350" name="楕円 349">
          <a:extLst>
            <a:ext uri="{FF2B5EF4-FFF2-40B4-BE49-F238E27FC236}">
              <a16:creationId xmlns:a16="http://schemas.microsoft.com/office/drawing/2014/main" id="{0AF52355-E142-4896-B243-ADB1E1D98BF3}"/>
            </a:ext>
          </a:extLst>
        </xdr:cNvPr>
        <xdr:cNvSpPr/>
      </xdr:nvSpPr>
      <xdr:spPr>
        <a:xfrm>
          <a:off x="14541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83111</xdr:rowOff>
    </xdr:from>
    <xdr:ext cx="405111" cy="259045"/>
    <xdr:sp macro="" textlink="">
      <xdr:nvSpPr>
        <xdr:cNvPr id="351" name="n_1aveValue【認定こども園・幼稚園・保育所】&#10;有形固定資産減価償却率">
          <a:extLst>
            <a:ext uri="{FF2B5EF4-FFF2-40B4-BE49-F238E27FC236}">
              <a16:creationId xmlns:a16="http://schemas.microsoft.com/office/drawing/2014/main" id="{F2C7DCA4-0A85-4C6E-BCF6-B975009FA01F}"/>
            </a:ext>
          </a:extLst>
        </xdr:cNvPr>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52" name="n_2aveValue【認定こども園・幼稚園・保育所】&#10;有形固定資産減価償却率">
          <a:extLst>
            <a:ext uri="{FF2B5EF4-FFF2-40B4-BE49-F238E27FC236}">
              <a16:creationId xmlns:a16="http://schemas.microsoft.com/office/drawing/2014/main" id="{9705B9E7-DE0E-42D9-8444-12D67FE5FF40}"/>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53" name="n_3aveValue【認定こども園・幼稚園・保育所】&#10;有形固定資産減価償却率">
          <a:extLst>
            <a:ext uri="{FF2B5EF4-FFF2-40B4-BE49-F238E27FC236}">
              <a16:creationId xmlns:a16="http://schemas.microsoft.com/office/drawing/2014/main" id="{A47E26B7-2ECA-4A03-953E-1ED020AC035A}"/>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66783</xdr:rowOff>
    </xdr:from>
    <xdr:ext cx="405111" cy="259045"/>
    <xdr:sp macro="" textlink="">
      <xdr:nvSpPr>
        <xdr:cNvPr id="354" name="n_2mainValue【認定こども園・幼稚園・保育所】&#10;有形固定資産減価償却率">
          <a:extLst>
            <a:ext uri="{FF2B5EF4-FFF2-40B4-BE49-F238E27FC236}">
              <a16:creationId xmlns:a16="http://schemas.microsoft.com/office/drawing/2014/main" id="{F6020795-F3BD-4E46-BA20-3776017CEC87}"/>
            </a:ext>
          </a:extLst>
        </xdr:cNvPr>
        <xdr:cNvSpPr txBox="1"/>
      </xdr:nvSpPr>
      <xdr:spPr>
        <a:xfrm>
          <a:off x="14389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DEBB0945-3FD8-4706-AC10-B276509526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DC0A6BCF-59F9-4CE2-9C44-C5471F4A8C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563C8830-8816-4742-AF98-5D2E9461DF5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E945834E-047D-4DD6-8583-8E4CD36B005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26754A87-BE81-43BC-B3C8-3ACDF11944A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D7A6D1B5-BE83-4284-A27D-F482C7402B7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D2569657-5F30-4A1C-B57B-6FE75F173B0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9BCC0430-657F-4BB2-BE49-E5AC2BB92F9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42D45D8B-4E82-4DFE-B622-2CDA8B1548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408E8E94-F894-4CF1-A0BB-C1807ADD89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A4417BAD-BF5F-45A1-81D3-7D6F6D7F365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1A552751-E746-4D7F-B798-A074D88A670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1C14EA89-3127-41D2-89F5-7087F6AFBC4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672C629E-5251-44F6-9205-17761A6F9B4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2AC994B1-852C-4751-BBC6-0088B50711B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AD136262-9F8F-41FD-A067-2F9EAC2FD53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B33AF546-282B-4C66-BD75-610486D57E8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D1D1E38D-99E9-4BBC-935A-EAA16FCF328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A92EA598-8368-4263-B525-57529FC3BB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B645827A-3A69-4402-9402-C0A163F4FBE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B2310A13-5992-403F-B065-E9F35585E9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376" name="直線コネクタ 375">
          <a:extLst>
            <a:ext uri="{FF2B5EF4-FFF2-40B4-BE49-F238E27FC236}">
              <a16:creationId xmlns:a16="http://schemas.microsoft.com/office/drawing/2014/main" id="{1A9B0469-E2C0-446D-A63F-9B457105765B}"/>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2C09F6A6-B6C2-4EDB-A936-AFE365B69F88}"/>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78" name="直線コネクタ 377">
          <a:extLst>
            <a:ext uri="{FF2B5EF4-FFF2-40B4-BE49-F238E27FC236}">
              <a16:creationId xmlns:a16="http://schemas.microsoft.com/office/drawing/2014/main" id="{DD1914D0-2861-4439-A638-FC5D6FA7390B}"/>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5717482F-FC92-4C88-8667-A00E34F0E076}"/>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80" name="直線コネクタ 379">
          <a:extLst>
            <a:ext uri="{FF2B5EF4-FFF2-40B4-BE49-F238E27FC236}">
              <a16:creationId xmlns:a16="http://schemas.microsoft.com/office/drawing/2014/main" id="{3EC9DC40-5EB6-46CA-96B4-0E817C5BEA3D}"/>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EFC9B15E-CB2D-427C-BABA-6D55187DDE4C}"/>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382" name="フローチャート: 判断 381">
          <a:extLst>
            <a:ext uri="{FF2B5EF4-FFF2-40B4-BE49-F238E27FC236}">
              <a16:creationId xmlns:a16="http://schemas.microsoft.com/office/drawing/2014/main" id="{8C5AEF89-6BB7-4933-8AC6-F7C420F152A3}"/>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383" name="フローチャート: 判断 382">
          <a:extLst>
            <a:ext uri="{FF2B5EF4-FFF2-40B4-BE49-F238E27FC236}">
              <a16:creationId xmlns:a16="http://schemas.microsoft.com/office/drawing/2014/main" id="{58965466-C008-49A6-B833-77CC37197CEA}"/>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384" name="フローチャート: 判断 383">
          <a:extLst>
            <a:ext uri="{FF2B5EF4-FFF2-40B4-BE49-F238E27FC236}">
              <a16:creationId xmlns:a16="http://schemas.microsoft.com/office/drawing/2014/main" id="{BE7AB907-4006-462F-8F31-8269E1F59902}"/>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385" name="フローチャート: 判断 384">
          <a:extLst>
            <a:ext uri="{FF2B5EF4-FFF2-40B4-BE49-F238E27FC236}">
              <a16:creationId xmlns:a16="http://schemas.microsoft.com/office/drawing/2014/main" id="{E099BAD5-C47F-4099-B2E6-9C06D4E1BE2A}"/>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275C7B9D-E830-444E-A073-DDE71B2A68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C27DA33-8676-4481-80AA-5AF3C8DA4A6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AF77A5C7-2CB6-4BD6-ABC9-521FC434936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17C7BD4-6534-4256-958D-C90BEDF751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A417F72-6D9D-4D44-986B-709F65E135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87122</xdr:rowOff>
    </xdr:from>
    <xdr:to>
      <xdr:col>107</xdr:col>
      <xdr:colOff>101600</xdr:colOff>
      <xdr:row>37</xdr:row>
      <xdr:rowOff>17272</xdr:rowOff>
    </xdr:to>
    <xdr:sp macro="" textlink="">
      <xdr:nvSpPr>
        <xdr:cNvPr id="391" name="楕円 390">
          <a:extLst>
            <a:ext uri="{FF2B5EF4-FFF2-40B4-BE49-F238E27FC236}">
              <a16:creationId xmlns:a16="http://schemas.microsoft.com/office/drawing/2014/main" id="{42B72324-8720-4D71-8C47-6B71E4F2C60B}"/>
            </a:ext>
          </a:extLst>
        </xdr:cNvPr>
        <xdr:cNvSpPr/>
      </xdr:nvSpPr>
      <xdr:spPr>
        <a:xfrm>
          <a:off x="20383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58945</xdr:rowOff>
    </xdr:from>
    <xdr:ext cx="469744" cy="259045"/>
    <xdr:sp macro="" textlink="">
      <xdr:nvSpPr>
        <xdr:cNvPr id="392" name="n_1aveValue【認定こども園・幼稚園・保育所】&#10;一人当たり面積">
          <a:extLst>
            <a:ext uri="{FF2B5EF4-FFF2-40B4-BE49-F238E27FC236}">
              <a16:creationId xmlns:a16="http://schemas.microsoft.com/office/drawing/2014/main" id="{B6612F21-3A05-47B0-A783-9D28E46B0F89}"/>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143273</xdr:rowOff>
    </xdr:from>
    <xdr:ext cx="469744" cy="259045"/>
    <xdr:sp macro="" textlink="">
      <xdr:nvSpPr>
        <xdr:cNvPr id="393" name="n_2aveValue【認定こども園・幼稚園・保育所】&#10;一人当たり面積">
          <a:extLst>
            <a:ext uri="{FF2B5EF4-FFF2-40B4-BE49-F238E27FC236}">
              <a16:creationId xmlns:a16="http://schemas.microsoft.com/office/drawing/2014/main" id="{AF6BEF2C-29DA-4ABD-BBA2-495B6B306B57}"/>
            </a:ext>
          </a:extLst>
        </xdr:cNvPr>
        <xdr:cNvSpPr txBox="1"/>
      </xdr:nvSpPr>
      <xdr:spPr>
        <a:xfrm>
          <a:off x="20199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394" name="n_3aveValue【認定こども園・幼稚園・保育所】&#10;一人当たり面積">
          <a:extLst>
            <a:ext uri="{FF2B5EF4-FFF2-40B4-BE49-F238E27FC236}">
              <a16:creationId xmlns:a16="http://schemas.microsoft.com/office/drawing/2014/main" id="{54E12D06-D2EC-4E2F-B2F3-84D37D360C9B}"/>
            </a:ext>
          </a:extLst>
        </xdr:cNvPr>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33799</xdr:rowOff>
    </xdr:from>
    <xdr:ext cx="469744" cy="259045"/>
    <xdr:sp macro="" textlink="">
      <xdr:nvSpPr>
        <xdr:cNvPr id="395" name="n_2mainValue【認定こども園・幼稚園・保育所】&#10;一人当たり面積">
          <a:extLst>
            <a:ext uri="{FF2B5EF4-FFF2-40B4-BE49-F238E27FC236}">
              <a16:creationId xmlns:a16="http://schemas.microsoft.com/office/drawing/2014/main" id="{ED1B59E4-C431-4D0D-BF36-0D75BA11FB80}"/>
            </a:ext>
          </a:extLst>
        </xdr:cNvPr>
        <xdr:cNvSpPr txBox="1"/>
      </xdr:nvSpPr>
      <xdr:spPr>
        <a:xfrm>
          <a:off x="20199427"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a:extLst>
            <a:ext uri="{FF2B5EF4-FFF2-40B4-BE49-F238E27FC236}">
              <a16:creationId xmlns:a16="http://schemas.microsoft.com/office/drawing/2014/main" id="{2CAA9249-4AFC-43A4-BEC1-4F364DED47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a:extLst>
            <a:ext uri="{FF2B5EF4-FFF2-40B4-BE49-F238E27FC236}">
              <a16:creationId xmlns:a16="http://schemas.microsoft.com/office/drawing/2014/main" id="{91EB61C7-C4B0-4971-828D-7AD22A8F867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a:extLst>
            <a:ext uri="{FF2B5EF4-FFF2-40B4-BE49-F238E27FC236}">
              <a16:creationId xmlns:a16="http://schemas.microsoft.com/office/drawing/2014/main" id="{13F53644-DE46-491D-8BFA-48F95CB86D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a:extLst>
            <a:ext uri="{FF2B5EF4-FFF2-40B4-BE49-F238E27FC236}">
              <a16:creationId xmlns:a16="http://schemas.microsoft.com/office/drawing/2014/main" id="{406B9A10-D577-4FC0-82EA-50A555AE01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a:extLst>
            <a:ext uri="{FF2B5EF4-FFF2-40B4-BE49-F238E27FC236}">
              <a16:creationId xmlns:a16="http://schemas.microsoft.com/office/drawing/2014/main" id="{B9E6740B-D56C-453D-886D-BBD6FE052F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a:extLst>
            <a:ext uri="{FF2B5EF4-FFF2-40B4-BE49-F238E27FC236}">
              <a16:creationId xmlns:a16="http://schemas.microsoft.com/office/drawing/2014/main" id="{2C5C0715-95B2-46EE-B543-4CD82D89E7D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a:extLst>
            <a:ext uri="{FF2B5EF4-FFF2-40B4-BE49-F238E27FC236}">
              <a16:creationId xmlns:a16="http://schemas.microsoft.com/office/drawing/2014/main" id="{57D11FF9-6190-4AEA-B10D-0DA9120842F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a:extLst>
            <a:ext uri="{FF2B5EF4-FFF2-40B4-BE49-F238E27FC236}">
              <a16:creationId xmlns:a16="http://schemas.microsoft.com/office/drawing/2014/main" id="{706083B4-CF96-486C-B738-F1F416B434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a:extLst>
            <a:ext uri="{FF2B5EF4-FFF2-40B4-BE49-F238E27FC236}">
              <a16:creationId xmlns:a16="http://schemas.microsoft.com/office/drawing/2014/main" id="{CFA0E5FA-2CF9-40D7-9C01-24F2C582428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a:extLst>
            <a:ext uri="{FF2B5EF4-FFF2-40B4-BE49-F238E27FC236}">
              <a16:creationId xmlns:a16="http://schemas.microsoft.com/office/drawing/2014/main" id="{6CBA7802-672A-432B-B40D-DD88784DBE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6" name="直線コネクタ 405">
          <a:extLst>
            <a:ext uri="{FF2B5EF4-FFF2-40B4-BE49-F238E27FC236}">
              <a16:creationId xmlns:a16="http://schemas.microsoft.com/office/drawing/2014/main" id="{E3F168BC-D5C0-484B-A23A-BC384A94B5B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7" name="テキスト ボックス 406">
          <a:extLst>
            <a:ext uri="{FF2B5EF4-FFF2-40B4-BE49-F238E27FC236}">
              <a16:creationId xmlns:a16="http://schemas.microsoft.com/office/drawing/2014/main" id="{A6F6CCB6-16F2-4FCA-BF32-75830D9C668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8" name="直線コネクタ 407">
          <a:extLst>
            <a:ext uri="{FF2B5EF4-FFF2-40B4-BE49-F238E27FC236}">
              <a16:creationId xmlns:a16="http://schemas.microsoft.com/office/drawing/2014/main" id="{093E146D-7C54-42CD-B189-CD3DC3DE5AA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9" name="テキスト ボックス 408">
          <a:extLst>
            <a:ext uri="{FF2B5EF4-FFF2-40B4-BE49-F238E27FC236}">
              <a16:creationId xmlns:a16="http://schemas.microsoft.com/office/drawing/2014/main" id="{856A2E87-7B52-4AF1-83FD-877B91C4D68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0" name="直線コネクタ 409">
          <a:extLst>
            <a:ext uri="{FF2B5EF4-FFF2-40B4-BE49-F238E27FC236}">
              <a16:creationId xmlns:a16="http://schemas.microsoft.com/office/drawing/2014/main" id="{362EFD8C-6911-4C2E-8409-AF90B819D10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1" name="テキスト ボックス 410">
          <a:extLst>
            <a:ext uri="{FF2B5EF4-FFF2-40B4-BE49-F238E27FC236}">
              <a16:creationId xmlns:a16="http://schemas.microsoft.com/office/drawing/2014/main" id="{713BAF97-F951-40E2-9C8A-FE25B0D62BF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2" name="直線コネクタ 411">
          <a:extLst>
            <a:ext uri="{FF2B5EF4-FFF2-40B4-BE49-F238E27FC236}">
              <a16:creationId xmlns:a16="http://schemas.microsoft.com/office/drawing/2014/main" id="{0041AD1E-085A-447D-A292-4FF94020BA8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3" name="テキスト ボックス 412">
          <a:extLst>
            <a:ext uri="{FF2B5EF4-FFF2-40B4-BE49-F238E27FC236}">
              <a16:creationId xmlns:a16="http://schemas.microsoft.com/office/drawing/2014/main" id="{DF3BD5E6-1ABE-4CD8-84D0-D6A5CDE16DD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4" name="直線コネクタ 413">
          <a:extLst>
            <a:ext uri="{FF2B5EF4-FFF2-40B4-BE49-F238E27FC236}">
              <a16:creationId xmlns:a16="http://schemas.microsoft.com/office/drawing/2014/main" id="{8ED363D7-7553-4126-B0E8-A776127F170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5" name="テキスト ボックス 414">
          <a:extLst>
            <a:ext uri="{FF2B5EF4-FFF2-40B4-BE49-F238E27FC236}">
              <a16:creationId xmlns:a16="http://schemas.microsoft.com/office/drawing/2014/main" id="{6E156CAE-0514-43A1-B6E3-3E435654967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6" name="直線コネクタ 415">
          <a:extLst>
            <a:ext uri="{FF2B5EF4-FFF2-40B4-BE49-F238E27FC236}">
              <a16:creationId xmlns:a16="http://schemas.microsoft.com/office/drawing/2014/main" id="{3F85F834-D998-4AC3-B89B-9478206EEFB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7" name="テキスト ボックス 416">
          <a:extLst>
            <a:ext uri="{FF2B5EF4-FFF2-40B4-BE49-F238E27FC236}">
              <a16:creationId xmlns:a16="http://schemas.microsoft.com/office/drawing/2014/main" id="{FD6AF388-A31A-4A2D-92A4-6C82CCE8EBA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a:extLst>
            <a:ext uri="{FF2B5EF4-FFF2-40B4-BE49-F238E27FC236}">
              <a16:creationId xmlns:a16="http://schemas.microsoft.com/office/drawing/2014/main" id="{CD70A1A5-2C66-4A1E-9F28-1C3683DC86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9" name="テキスト ボックス 418">
          <a:extLst>
            <a:ext uri="{FF2B5EF4-FFF2-40B4-BE49-F238E27FC236}">
              <a16:creationId xmlns:a16="http://schemas.microsoft.com/office/drawing/2014/main" id="{A96FB7D0-CE3E-4ECA-AD20-79C625F6A0F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a:extLst>
            <a:ext uri="{FF2B5EF4-FFF2-40B4-BE49-F238E27FC236}">
              <a16:creationId xmlns:a16="http://schemas.microsoft.com/office/drawing/2014/main" id="{AC28232A-0815-453F-AE78-59A424F2A1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21" name="直線コネクタ 420">
          <a:extLst>
            <a:ext uri="{FF2B5EF4-FFF2-40B4-BE49-F238E27FC236}">
              <a16:creationId xmlns:a16="http://schemas.microsoft.com/office/drawing/2014/main" id="{4E8927F9-AA99-46AB-82AC-A11A2DD25D78}"/>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22" name="【学校施設】&#10;有形固定資産減価償却率最小値テキスト">
          <a:extLst>
            <a:ext uri="{FF2B5EF4-FFF2-40B4-BE49-F238E27FC236}">
              <a16:creationId xmlns:a16="http://schemas.microsoft.com/office/drawing/2014/main" id="{79C7448B-3C02-4919-817A-CA21F2B11E05}"/>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23" name="直線コネクタ 422">
          <a:extLst>
            <a:ext uri="{FF2B5EF4-FFF2-40B4-BE49-F238E27FC236}">
              <a16:creationId xmlns:a16="http://schemas.microsoft.com/office/drawing/2014/main" id="{C9F29029-A7F4-4632-B326-90D2E4443B89}"/>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24" name="【学校施設】&#10;有形固定資産減価償却率最大値テキスト">
          <a:extLst>
            <a:ext uri="{FF2B5EF4-FFF2-40B4-BE49-F238E27FC236}">
              <a16:creationId xmlns:a16="http://schemas.microsoft.com/office/drawing/2014/main" id="{07458F73-8774-47DC-BFB3-9F36FA7DAE32}"/>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25" name="直線コネクタ 424">
          <a:extLst>
            <a:ext uri="{FF2B5EF4-FFF2-40B4-BE49-F238E27FC236}">
              <a16:creationId xmlns:a16="http://schemas.microsoft.com/office/drawing/2014/main" id="{5FA835DE-BB3C-4391-A70D-65C85010D41E}"/>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26" name="【学校施設】&#10;有形固定資産減価償却率平均値テキスト">
          <a:extLst>
            <a:ext uri="{FF2B5EF4-FFF2-40B4-BE49-F238E27FC236}">
              <a16:creationId xmlns:a16="http://schemas.microsoft.com/office/drawing/2014/main" id="{1039E16C-5082-491D-98DF-B9B5BAF86FFC}"/>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27" name="フローチャート: 判断 426">
          <a:extLst>
            <a:ext uri="{FF2B5EF4-FFF2-40B4-BE49-F238E27FC236}">
              <a16:creationId xmlns:a16="http://schemas.microsoft.com/office/drawing/2014/main" id="{98274688-C6FF-4C2F-BA6A-F97C657F18BF}"/>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28" name="フローチャート: 判断 427">
          <a:extLst>
            <a:ext uri="{FF2B5EF4-FFF2-40B4-BE49-F238E27FC236}">
              <a16:creationId xmlns:a16="http://schemas.microsoft.com/office/drawing/2014/main" id="{E2796FAC-F4A0-43DD-8DD7-34584B5EA8C5}"/>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29" name="フローチャート: 判断 428">
          <a:extLst>
            <a:ext uri="{FF2B5EF4-FFF2-40B4-BE49-F238E27FC236}">
              <a16:creationId xmlns:a16="http://schemas.microsoft.com/office/drawing/2014/main" id="{2DB0C778-DC40-4976-A268-B6F37C73E532}"/>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30" name="フローチャート: 判断 429">
          <a:extLst>
            <a:ext uri="{FF2B5EF4-FFF2-40B4-BE49-F238E27FC236}">
              <a16:creationId xmlns:a16="http://schemas.microsoft.com/office/drawing/2014/main" id="{D2201239-0DB8-45D8-9586-9A87C9741381}"/>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C496965D-7D15-4AA7-880F-3441A73DDD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7F25D9E2-DBD9-4C0A-A056-8161FCE10FF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5FCEEF87-F16A-4381-BA88-BB0F0DF7D17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68A8D8B0-5C2F-4D18-A425-00E6EC6513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459DF478-357D-4CBF-9305-FCB73D40CBF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83094</xdr:rowOff>
    </xdr:from>
    <xdr:to>
      <xdr:col>76</xdr:col>
      <xdr:colOff>165100</xdr:colOff>
      <xdr:row>58</xdr:row>
      <xdr:rowOff>13244</xdr:rowOff>
    </xdr:to>
    <xdr:sp macro="" textlink="">
      <xdr:nvSpPr>
        <xdr:cNvPr id="436" name="楕円 435">
          <a:extLst>
            <a:ext uri="{FF2B5EF4-FFF2-40B4-BE49-F238E27FC236}">
              <a16:creationId xmlns:a16="http://schemas.microsoft.com/office/drawing/2014/main" id="{DBA1E85F-A449-48F1-8C3C-827CA99C8DD6}"/>
            </a:ext>
          </a:extLst>
        </xdr:cNvPr>
        <xdr:cNvSpPr/>
      </xdr:nvSpPr>
      <xdr:spPr>
        <a:xfrm>
          <a:off x="145415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147337</xdr:rowOff>
    </xdr:from>
    <xdr:ext cx="405111" cy="259045"/>
    <xdr:sp macro="" textlink="">
      <xdr:nvSpPr>
        <xdr:cNvPr id="437" name="n_1aveValue【学校施設】&#10;有形固定資産減価償却率">
          <a:extLst>
            <a:ext uri="{FF2B5EF4-FFF2-40B4-BE49-F238E27FC236}">
              <a16:creationId xmlns:a16="http://schemas.microsoft.com/office/drawing/2014/main" id="{A7582C8B-A057-4042-9183-CAE3050AA235}"/>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438" name="n_2aveValue【学校施設】&#10;有形固定資産減価償却率">
          <a:extLst>
            <a:ext uri="{FF2B5EF4-FFF2-40B4-BE49-F238E27FC236}">
              <a16:creationId xmlns:a16="http://schemas.microsoft.com/office/drawing/2014/main" id="{B66EE302-398F-4623-BD80-4AB48B4CDFEB}"/>
            </a:ext>
          </a:extLst>
        </xdr:cNvPr>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39" name="n_3aveValue【学校施設】&#10;有形固定資産減価償却率">
          <a:extLst>
            <a:ext uri="{FF2B5EF4-FFF2-40B4-BE49-F238E27FC236}">
              <a16:creationId xmlns:a16="http://schemas.microsoft.com/office/drawing/2014/main" id="{E1652C86-E29E-4847-989D-C2AA5384F6C7}"/>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29771</xdr:rowOff>
    </xdr:from>
    <xdr:ext cx="405111" cy="259045"/>
    <xdr:sp macro="" textlink="">
      <xdr:nvSpPr>
        <xdr:cNvPr id="440" name="n_2mainValue【学校施設】&#10;有形固定資産減価償却率">
          <a:extLst>
            <a:ext uri="{FF2B5EF4-FFF2-40B4-BE49-F238E27FC236}">
              <a16:creationId xmlns:a16="http://schemas.microsoft.com/office/drawing/2014/main" id="{D955D88D-FB89-42DB-8D79-32DF13693C9F}"/>
            </a:ext>
          </a:extLst>
        </xdr:cNvPr>
        <xdr:cNvSpPr txBox="1"/>
      </xdr:nvSpPr>
      <xdr:spPr>
        <a:xfrm>
          <a:off x="14389744" y="963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a:extLst>
            <a:ext uri="{FF2B5EF4-FFF2-40B4-BE49-F238E27FC236}">
              <a16:creationId xmlns:a16="http://schemas.microsoft.com/office/drawing/2014/main" id="{3B5FE5E3-620B-4446-9204-4971A5B8D0E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a:extLst>
            <a:ext uri="{FF2B5EF4-FFF2-40B4-BE49-F238E27FC236}">
              <a16:creationId xmlns:a16="http://schemas.microsoft.com/office/drawing/2014/main" id="{9AAF5C68-B6DA-4E6F-B62A-D57A745ECF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a:extLst>
            <a:ext uri="{FF2B5EF4-FFF2-40B4-BE49-F238E27FC236}">
              <a16:creationId xmlns:a16="http://schemas.microsoft.com/office/drawing/2014/main" id="{6649B071-FE67-4186-8050-5FADB1C6E1E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a:extLst>
            <a:ext uri="{FF2B5EF4-FFF2-40B4-BE49-F238E27FC236}">
              <a16:creationId xmlns:a16="http://schemas.microsoft.com/office/drawing/2014/main" id="{7859FCE2-12CE-4B2F-BB3D-7678B38CF80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a:extLst>
            <a:ext uri="{FF2B5EF4-FFF2-40B4-BE49-F238E27FC236}">
              <a16:creationId xmlns:a16="http://schemas.microsoft.com/office/drawing/2014/main" id="{CB20537C-3947-4D79-BAF7-031ECF35D8C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a:extLst>
            <a:ext uri="{FF2B5EF4-FFF2-40B4-BE49-F238E27FC236}">
              <a16:creationId xmlns:a16="http://schemas.microsoft.com/office/drawing/2014/main" id="{8A2FACD2-2EFD-4C7D-A7DB-6397C48DAC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a:extLst>
            <a:ext uri="{FF2B5EF4-FFF2-40B4-BE49-F238E27FC236}">
              <a16:creationId xmlns:a16="http://schemas.microsoft.com/office/drawing/2014/main" id="{4B0BB155-857A-4222-A531-DDA3CBF07A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a:extLst>
            <a:ext uri="{FF2B5EF4-FFF2-40B4-BE49-F238E27FC236}">
              <a16:creationId xmlns:a16="http://schemas.microsoft.com/office/drawing/2014/main" id="{28F67298-4554-4D06-9B29-578E2BA23D1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a:extLst>
            <a:ext uri="{FF2B5EF4-FFF2-40B4-BE49-F238E27FC236}">
              <a16:creationId xmlns:a16="http://schemas.microsoft.com/office/drawing/2014/main" id="{B8A5214A-0CF0-4EBE-840C-693F82DDC12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a:extLst>
            <a:ext uri="{FF2B5EF4-FFF2-40B4-BE49-F238E27FC236}">
              <a16:creationId xmlns:a16="http://schemas.microsoft.com/office/drawing/2014/main" id="{9FBBBBFE-B963-49BD-9F35-9DD805F2238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1" name="テキスト ボックス 450">
          <a:extLst>
            <a:ext uri="{FF2B5EF4-FFF2-40B4-BE49-F238E27FC236}">
              <a16:creationId xmlns:a16="http://schemas.microsoft.com/office/drawing/2014/main" id="{BC602E44-2ACB-4B22-ACDB-00BF27C180F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a:extLst>
            <a:ext uri="{FF2B5EF4-FFF2-40B4-BE49-F238E27FC236}">
              <a16:creationId xmlns:a16="http://schemas.microsoft.com/office/drawing/2014/main" id="{3C8C318E-5600-4789-8F70-12222532E1D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2D302150-70A8-4561-86D8-5120B4F9EE8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a:extLst>
            <a:ext uri="{FF2B5EF4-FFF2-40B4-BE49-F238E27FC236}">
              <a16:creationId xmlns:a16="http://schemas.microsoft.com/office/drawing/2014/main" id="{BBD792AF-FCD6-4C8F-931E-1A5A30EEFCA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a:extLst>
            <a:ext uri="{FF2B5EF4-FFF2-40B4-BE49-F238E27FC236}">
              <a16:creationId xmlns:a16="http://schemas.microsoft.com/office/drawing/2014/main" id="{FAC12F0F-B2A8-40AB-8185-E27B2434DB3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a:extLst>
            <a:ext uri="{FF2B5EF4-FFF2-40B4-BE49-F238E27FC236}">
              <a16:creationId xmlns:a16="http://schemas.microsoft.com/office/drawing/2014/main" id="{1A0EA456-2F09-4B65-B64A-634CDF8D3EB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a:extLst>
            <a:ext uri="{FF2B5EF4-FFF2-40B4-BE49-F238E27FC236}">
              <a16:creationId xmlns:a16="http://schemas.microsoft.com/office/drawing/2014/main" id="{6B95A63C-A945-4AE0-945F-A653BE2B1BC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a:extLst>
            <a:ext uri="{FF2B5EF4-FFF2-40B4-BE49-F238E27FC236}">
              <a16:creationId xmlns:a16="http://schemas.microsoft.com/office/drawing/2014/main" id="{C62CE634-610C-4FAF-8E1D-B134DD231F7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a:extLst>
            <a:ext uri="{FF2B5EF4-FFF2-40B4-BE49-F238E27FC236}">
              <a16:creationId xmlns:a16="http://schemas.microsoft.com/office/drawing/2014/main" id="{2570CF10-16D4-4550-84F8-15E40A82411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a:extLst>
            <a:ext uri="{FF2B5EF4-FFF2-40B4-BE49-F238E27FC236}">
              <a16:creationId xmlns:a16="http://schemas.microsoft.com/office/drawing/2014/main" id="{4AFCA511-C997-426D-82D3-AAF4C06ADA0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a:extLst>
            <a:ext uri="{FF2B5EF4-FFF2-40B4-BE49-F238E27FC236}">
              <a16:creationId xmlns:a16="http://schemas.microsoft.com/office/drawing/2014/main" id="{1E3A7902-5A58-4AA5-A129-B593C48CD09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7D0D8861-DBC0-450A-9E34-83D81E5055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8D864EB4-851A-46BF-A2C5-7B63150F1B2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学校施設】&#10;一人当たり面積グラフ枠">
          <a:extLst>
            <a:ext uri="{FF2B5EF4-FFF2-40B4-BE49-F238E27FC236}">
              <a16:creationId xmlns:a16="http://schemas.microsoft.com/office/drawing/2014/main" id="{89A9051D-4096-46C4-8414-5BD505C9366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465" name="直線コネクタ 464">
          <a:extLst>
            <a:ext uri="{FF2B5EF4-FFF2-40B4-BE49-F238E27FC236}">
              <a16:creationId xmlns:a16="http://schemas.microsoft.com/office/drawing/2014/main" id="{3D62D1EF-F5F7-4A8C-9F10-FCB47CC682B5}"/>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466" name="【学校施設】&#10;一人当たり面積最小値テキスト">
          <a:extLst>
            <a:ext uri="{FF2B5EF4-FFF2-40B4-BE49-F238E27FC236}">
              <a16:creationId xmlns:a16="http://schemas.microsoft.com/office/drawing/2014/main" id="{57511B03-EC51-45EF-B074-935128B87D5A}"/>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467" name="直線コネクタ 466">
          <a:extLst>
            <a:ext uri="{FF2B5EF4-FFF2-40B4-BE49-F238E27FC236}">
              <a16:creationId xmlns:a16="http://schemas.microsoft.com/office/drawing/2014/main" id="{1E971CBE-5216-4C2F-8BFA-67B6FB680143}"/>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468" name="【学校施設】&#10;一人当たり面積最大値テキスト">
          <a:extLst>
            <a:ext uri="{FF2B5EF4-FFF2-40B4-BE49-F238E27FC236}">
              <a16:creationId xmlns:a16="http://schemas.microsoft.com/office/drawing/2014/main" id="{37D69711-0B40-4AA4-A1A6-CA44DDAE0CE8}"/>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469" name="直線コネクタ 468">
          <a:extLst>
            <a:ext uri="{FF2B5EF4-FFF2-40B4-BE49-F238E27FC236}">
              <a16:creationId xmlns:a16="http://schemas.microsoft.com/office/drawing/2014/main" id="{A081367B-3C0A-4173-8F4E-7D6799564BD4}"/>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470" name="【学校施設】&#10;一人当たり面積平均値テキスト">
          <a:extLst>
            <a:ext uri="{FF2B5EF4-FFF2-40B4-BE49-F238E27FC236}">
              <a16:creationId xmlns:a16="http://schemas.microsoft.com/office/drawing/2014/main" id="{7E339858-B793-40AC-B412-9C09512E9967}"/>
            </a:ext>
          </a:extLst>
        </xdr:cNvPr>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471" name="フローチャート: 判断 470">
          <a:extLst>
            <a:ext uri="{FF2B5EF4-FFF2-40B4-BE49-F238E27FC236}">
              <a16:creationId xmlns:a16="http://schemas.microsoft.com/office/drawing/2014/main" id="{4D14B7C3-847D-4421-A8B3-BEE5E3E8038E}"/>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472" name="フローチャート: 判断 471">
          <a:extLst>
            <a:ext uri="{FF2B5EF4-FFF2-40B4-BE49-F238E27FC236}">
              <a16:creationId xmlns:a16="http://schemas.microsoft.com/office/drawing/2014/main" id="{CC83B382-81B6-4A3A-B30A-38033D9FC176}"/>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473" name="フローチャート: 判断 472">
          <a:extLst>
            <a:ext uri="{FF2B5EF4-FFF2-40B4-BE49-F238E27FC236}">
              <a16:creationId xmlns:a16="http://schemas.microsoft.com/office/drawing/2014/main" id="{06BF11B2-9A0A-418E-9C35-86097B03B844}"/>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474" name="フローチャート: 判断 473">
          <a:extLst>
            <a:ext uri="{FF2B5EF4-FFF2-40B4-BE49-F238E27FC236}">
              <a16:creationId xmlns:a16="http://schemas.microsoft.com/office/drawing/2014/main" id="{9BADB27B-0BC9-4095-813D-27F37CD06D8F}"/>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D3D70FC9-BCF0-4942-81A9-66D5634B59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1D1A8FE4-E595-43EF-ABB8-4378F7EC3A0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8926B037-30FC-4E98-841D-CBAC966C301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9577292A-23CE-46F9-BD3A-B69D40F51A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B225C827-9E16-4D50-9328-D70677A67BF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164084</xdr:rowOff>
    </xdr:from>
    <xdr:to>
      <xdr:col>107</xdr:col>
      <xdr:colOff>101600</xdr:colOff>
      <xdr:row>63</xdr:row>
      <xdr:rowOff>94234</xdr:rowOff>
    </xdr:to>
    <xdr:sp macro="" textlink="">
      <xdr:nvSpPr>
        <xdr:cNvPr id="480" name="楕円 479">
          <a:extLst>
            <a:ext uri="{FF2B5EF4-FFF2-40B4-BE49-F238E27FC236}">
              <a16:creationId xmlns:a16="http://schemas.microsoft.com/office/drawing/2014/main" id="{2EED20F5-01B4-43E2-A0E5-307CE85641F3}"/>
            </a:ext>
          </a:extLst>
        </xdr:cNvPr>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39895</xdr:rowOff>
    </xdr:from>
    <xdr:ext cx="469744" cy="259045"/>
    <xdr:sp macro="" textlink="">
      <xdr:nvSpPr>
        <xdr:cNvPr id="481" name="n_1aveValue【学校施設】&#10;一人当たり面積">
          <a:extLst>
            <a:ext uri="{FF2B5EF4-FFF2-40B4-BE49-F238E27FC236}">
              <a16:creationId xmlns:a16="http://schemas.microsoft.com/office/drawing/2014/main" id="{F8C3EC8F-381D-4722-8489-201CF71E3870}"/>
            </a:ext>
          </a:extLst>
        </xdr:cNvPr>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482" name="n_2aveValue【学校施設】&#10;一人当たり面積">
          <a:extLst>
            <a:ext uri="{FF2B5EF4-FFF2-40B4-BE49-F238E27FC236}">
              <a16:creationId xmlns:a16="http://schemas.microsoft.com/office/drawing/2014/main" id="{DCD1BC72-344A-4068-A51A-2F62AB56E44F}"/>
            </a:ext>
          </a:extLst>
        </xdr:cNvPr>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483" name="n_3aveValue【学校施設】&#10;一人当たり面積">
          <a:extLst>
            <a:ext uri="{FF2B5EF4-FFF2-40B4-BE49-F238E27FC236}">
              <a16:creationId xmlns:a16="http://schemas.microsoft.com/office/drawing/2014/main" id="{04D11A34-BBC2-4354-A600-6390134A510F}"/>
            </a:ext>
          </a:extLst>
        </xdr:cNvPr>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484" name="n_2mainValue【学校施設】&#10;一人当たり面積">
          <a:extLst>
            <a:ext uri="{FF2B5EF4-FFF2-40B4-BE49-F238E27FC236}">
              <a16:creationId xmlns:a16="http://schemas.microsoft.com/office/drawing/2014/main" id="{D90BE074-C548-45D1-8394-9B1C4B86B044}"/>
            </a:ext>
          </a:extLst>
        </xdr:cNvPr>
        <xdr:cNvSpPr txBox="1"/>
      </xdr:nvSpPr>
      <xdr:spPr>
        <a:xfrm>
          <a:off x="20199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F1F6D95B-F0F9-49A3-8E27-0E1D031B0F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a:extLst>
            <a:ext uri="{FF2B5EF4-FFF2-40B4-BE49-F238E27FC236}">
              <a16:creationId xmlns:a16="http://schemas.microsoft.com/office/drawing/2014/main" id="{8AA18BFD-D29D-4DAF-B689-038F84E8739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a:extLst>
            <a:ext uri="{FF2B5EF4-FFF2-40B4-BE49-F238E27FC236}">
              <a16:creationId xmlns:a16="http://schemas.microsoft.com/office/drawing/2014/main" id="{02EBE86B-FA6B-47CA-97B5-082C62F8D25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a:extLst>
            <a:ext uri="{FF2B5EF4-FFF2-40B4-BE49-F238E27FC236}">
              <a16:creationId xmlns:a16="http://schemas.microsoft.com/office/drawing/2014/main" id="{52DE2B9B-0EC5-48F7-94F9-4E48BF34C08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a:extLst>
            <a:ext uri="{FF2B5EF4-FFF2-40B4-BE49-F238E27FC236}">
              <a16:creationId xmlns:a16="http://schemas.microsoft.com/office/drawing/2014/main" id="{A737AE5E-B247-453C-9802-A4B6A63637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a:extLst>
            <a:ext uri="{FF2B5EF4-FFF2-40B4-BE49-F238E27FC236}">
              <a16:creationId xmlns:a16="http://schemas.microsoft.com/office/drawing/2014/main" id="{78C88ECD-6139-49FF-8FB9-53479971DA3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a:extLst>
            <a:ext uri="{FF2B5EF4-FFF2-40B4-BE49-F238E27FC236}">
              <a16:creationId xmlns:a16="http://schemas.microsoft.com/office/drawing/2014/main" id="{363D8955-464C-44E3-A938-CC2E8B17B3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a:extLst>
            <a:ext uri="{FF2B5EF4-FFF2-40B4-BE49-F238E27FC236}">
              <a16:creationId xmlns:a16="http://schemas.microsoft.com/office/drawing/2014/main" id="{1B6ED4AF-EB43-4A03-B933-A14A34FDA9B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a:extLst>
            <a:ext uri="{FF2B5EF4-FFF2-40B4-BE49-F238E27FC236}">
              <a16:creationId xmlns:a16="http://schemas.microsoft.com/office/drawing/2014/main" id="{CC7BEF06-CD49-4209-A693-D3BBA6E6ED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a:extLst>
            <a:ext uri="{FF2B5EF4-FFF2-40B4-BE49-F238E27FC236}">
              <a16:creationId xmlns:a16="http://schemas.microsoft.com/office/drawing/2014/main" id="{5BCBA418-8827-43C0-8A61-87C7B7EC5A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a:extLst>
            <a:ext uri="{FF2B5EF4-FFF2-40B4-BE49-F238E27FC236}">
              <a16:creationId xmlns:a16="http://schemas.microsoft.com/office/drawing/2014/main" id="{08DDD39B-3453-4CB8-9296-874B406FEC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a:extLst>
            <a:ext uri="{FF2B5EF4-FFF2-40B4-BE49-F238E27FC236}">
              <a16:creationId xmlns:a16="http://schemas.microsoft.com/office/drawing/2014/main" id="{D9A53A87-04EF-4B80-9A5F-42103B35C7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a:extLst>
            <a:ext uri="{FF2B5EF4-FFF2-40B4-BE49-F238E27FC236}">
              <a16:creationId xmlns:a16="http://schemas.microsoft.com/office/drawing/2014/main" id="{98CEF678-A012-4F67-B998-436F559274A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a:extLst>
            <a:ext uri="{FF2B5EF4-FFF2-40B4-BE49-F238E27FC236}">
              <a16:creationId xmlns:a16="http://schemas.microsoft.com/office/drawing/2014/main" id="{65EB704F-37F8-496B-B079-42C3A2B767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a:extLst>
            <a:ext uri="{FF2B5EF4-FFF2-40B4-BE49-F238E27FC236}">
              <a16:creationId xmlns:a16="http://schemas.microsoft.com/office/drawing/2014/main" id="{F897D55C-FF0C-49AB-B659-1F5A7A7669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a:extLst>
            <a:ext uri="{FF2B5EF4-FFF2-40B4-BE49-F238E27FC236}">
              <a16:creationId xmlns:a16="http://schemas.microsoft.com/office/drawing/2014/main" id="{BFCCBD98-6799-4535-81F2-C3F5EB4D1FF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a:extLst>
            <a:ext uri="{FF2B5EF4-FFF2-40B4-BE49-F238E27FC236}">
              <a16:creationId xmlns:a16="http://schemas.microsoft.com/office/drawing/2014/main" id="{2C11C450-CA02-427F-BF7D-D2D6E4E0D60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a:extLst>
            <a:ext uri="{FF2B5EF4-FFF2-40B4-BE49-F238E27FC236}">
              <a16:creationId xmlns:a16="http://schemas.microsoft.com/office/drawing/2014/main" id="{0C7AF4A3-85EB-42D5-A39D-28725086CA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a:extLst>
            <a:ext uri="{FF2B5EF4-FFF2-40B4-BE49-F238E27FC236}">
              <a16:creationId xmlns:a16="http://schemas.microsoft.com/office/drawing/2014/main" id="{E5B4CD04-3419-4FC2-9A51-CE4795FB858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a:extLst>
            <a:ext uri="{FF2B5EF4-FFF2-40B4-BE49-F238E27FC236}">
              <a16:creationId xmlns:a16="http://schemas.microsoft.com/office/drawing/2014/main" id="{933CFC4F-95C9-4C11-AC5D-78492DAE69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a:extLst>
            <a:ext uri="{FF2B5EF4-FFF2-40B4-BE49-F238E27FC236}">
              <a16:creationId xmlns:a16="http://schemas.microsoft.com/office/drawing/2014/main" id="{7886142E-7816-44E5-AB09-86D7ED4BDB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a:extLst>
            <a:ext uri="{FF2B5EF4-FFF2-40B4-BE49-F238E27FC236}">
              <a16:creationId xmlns:a16="http://schemas.microsoft.com/office/drawing/2014/main" id="{B07A758E-DE0D-4F02-999D-858119C406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a:extLst>
            <a:ext uri="{FF2B5EF4-FFF2-40B4-BE49-F238E27FC236}">
              <a16:creationId xmlns:a16="http://schemas.microsoft.com/office/drawing/2014/main" id="{BD57F221-9A60-45FC-8DA4-4CD25C0B995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a:extLst>
            <a:ext uri="{FF2B5EF4-FFF2-40B4-BE49-F238E27FC236}">
              <a16:creationId xmlns:a16="http://schemas.microsoft.com/office/drawing/2014/main" id="{0A8C9C72-9D6B-48E9-89DE-B81163D64F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a:extLst>
            <a:ext uri="{FF2B5EF4-FFF2-40B4-BE49-F238E27FC236}">
              <a16:creationId xmlns:a16="http://schemas.microsoft.com/office/drawing/2014/main" id="{8CB5275E-AB36-47CA-A442-0DB548B35B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a:extLst>
            <a:ext uri="{FF2B5EF4-FFF2-40B4-BE49-F238E27FC236}">
              <a16:creationId xmlns:a16="http://schemas.microsoft.com/office/drawing/2014/main" id="{88A0DBC1-9899-4965-8A46-A4F4742CF7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1" name="直線コネクタ 510">
          <a:extLst>
            <a:ext uri="{FF2B5EF4-FFF2-40B4-BE49-F238E27FC236}">
              <a16:creationId xmlns:a16="http://schemas.microsoft.com/office/drawing/2014/main" id="{9C3D6461-7735-4D74-A9F6-10A7E3B88EE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2" name="テキスト ボックス 511">
          <a:extLst>
            <a:ext uri="{FF2B5EF4-FFF2-40B4-BE49-F238E27FC236}">
              <a16:creationId xmlns:a16="http://schemas.microsoft.com/office/drawing/2014/main" id="{3E22D340-5C50-4DCF-B65D-E5E20429467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3" name="直線コネクタ 512">
          <a:extLst>
            <a:ext uri="{FF2B5EF4-FFF2-40B4-BE49-F238E27FC236}">
              <a16:creationId xmlns:a16="http://schemas.microsoft.com/office/drawing/2014/main" id="{2912F7BF-C540-4AFE-B82E-099DF574A9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4" name="テキスト ボックス 513">
          <a:extLst>
            <a:ext uri="{FF2B5EF4-FFF2-40B4-BE49-F238E27FC236}">
              <a16:creationId xmlns:a16="http://schemas.microsoft.com/office/drawing/2014/main" id="{571C1DD4-F766-4ABC-AFB8-2195061D4C8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5" name="直線コネクタ 514">
          <a:extLst>
            <a:ext uri="{FF2B5EF4-FFF2-40B4-BE49-F238E27FC236}">
              <a16:creationId xmlns:a16="http://schemas.microsoft.com/office/drawing/2014/main" id="{563BF984-DD1E-455E-BA2A-318D0DCCA4D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6" name="テキスト ボックス 515">
          <a:extLst>
            <a:ext uri="{FF2B5EF4-FFF2-40B4-BE49-F238E27FC236}">
              <a16:creationId xmlns:a16="http://schemas.microsoft.com/office/drawing/2014/main" id="{991D0ECC-67A8-4538-8287-1A388D40D52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7" name="直線コネクタ 516">
          <a:extLst>
            <a:ext uri="{FF2B5EF4-FFF2-40B4-BE49-F238E27FC236}">
              <a16:creationId xmlns:a16="http://schemas.microsoft.com/office/drawing/2014/main" id="{AA0A17B3-A54D-4043-BEC1-855A9E8DB91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8" name="テキスト ボックス 517">
          <a:extLst>
            <a:ext uri="{FF2B5EF4-FFF2-40B4-BE49-F238E27FC236}">
              <a16:creationId xmlns:a16="http://schemas.microsoft.com/office/drawing/2014/main" id="{51566946-AD73-44CD-AB9D-09FB9F127D3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9" name="直線コネクタ 518">
          <a:extLst>
            <a:ext uri="{FF2B5EF4-FFF2-40B4-BE49-F238E27FC236}">
              <a16:creationId xmlns:a16="http://schemas.microsoft.com/office/drawing/2014/main" id="{B183043F-B91D-4E2C-A5A2-6EA739F9A14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0" name="テキスト ボックス 519">
          <a:extLst>
            <a:ext uri="{FF2B5EF4-FFF2-40B4-BE49-F238E27FC236}">
              <a16:creationId xmlns:a16="http://schemas.microsoft.com/office/drawing/2014/main" id="{7D4F0042-E256-4D8D-958B-55B262D50B7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1" name="直線コネクタ 520">
          <a:extLst>
            <a:ext uri="{FF2B5EF4-FFF2-40B4-BE49-F238E27FC236}">
              <a16:creationId xmlns:a16="http://schemas.microsoft.com/office/drawing/2014/main" id="{AC1E7866-BD01-490D-870D-549117B3098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2" name="テキスト ボックス 521">
          <a:extLst>
            <a:ext uri="{FF2B5EF4-FFF2-40B4-BE49-F238E27FC236}">
              <a16:creationId xmlns:a16="http://schemas.microsoft.com/office/drawing/2014/main" id="{F16D9D89-3623-44A8-A6BE-390BBCAD959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a:extLst>
            <a:ext uri="{FF2B5EF4-FFF2-40B4-BE49-F238E27FC236}">
              <a16:creationId xmlns:a16="http://schemas.microsoft.com/office/drawing/2014/main" id="{A724DC56-2274-4F5D-B0F3-C78E1CA3F0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092501C3-3CEC-4CDF-9DCD-47DA42BB937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公民館】&#10;有形固定資産減価償却率グラフ枠">
          <a:extLst>
            <a:ext uri="{FF2B5EF4-FFF2-40B4-BE49-F238E27FC236}">
              <a16:creationId xmlns:a16="http://schemas.microsoft.com/office/drawing/2014/main" id="{A2180EF7-04D8-4CE3-A144-2396BD40516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526" name="直線コネクタ 525">
          <a:extLst>
            <a:ext uri="{FF2B5EF4-FFF2-40B4-BE49-F238E27FC236}">
              <a16:creationId xmlns:a16="http://schemas.microsoft.com/office/drawing/2014/main" id="{3E8361C1-D367-4760-A38E-F3771D4666DB}"/>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527" name="【公民館】&#10;有形固定資産減価償却率最小値テキスト">
          <a:extLst>
            <a:ext uri="{FF2B5EF4-FFF2-40B4-BE49-F238E27FC236}">
              <a16:creationId xmlns:a16="http://schemas.microsoft.com/office/drawing/2014/main" id="{FA543BDD-4682-46D0-88B7-937A115B7731}"/>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528" name="直線コネクタ 527">
          <a:extLst>
            <a:ext uri="{FF2B5EF4-FFF2-40B4-BE49-F238E27FC236}">
              <a16:creationId xmlns:a16="http://schemas.microsoft.com/office/drawing/2014/main" id="{F67EA5AE-47C1-47C9-A5A2-9128FCDEFCCE}"/>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9" name="【公民館】&#10;有形固定資産減価償却率最大値テキスト">
          <a:extLst>
            <a:ext uri="{FF2B5EF4-FFF2-40B4-BE49-F238E27FC236}">
              <a16:creationId xmlns:a16="http://schemas.microsoft.com/office/drawing/2014/main" id="{8FEEFBB1-A946-492F-80C8-1E40D997EBF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0" name="直線コネクタ 529">
          <a:extLst>
            <a:ext uri="{FF2B5EF4-FFF2-40B4-BE49-F238E27FC236}">
              <a16:creationId xmlns:a16="http://schemas.microsoft.com/office/drawing/2014/main" id="{46ADCBD6-6A71-4346-8388-F8554EE1D26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531" name="【公民館】&#10;有形固定資産減価償却率平均値テキスト">
          <a:extLst>
            <a:ext uri="{FF2B5EF4-FFF2-40B4-BE49-F238E27FC236}">
              <a16:creationId xmlns:a16="http://schemas.microsoft.com/office/drawing/2014/main" id="{47B34A28-DEE8-47E3-ACF9-42CEC8D5F787}"/>
            </a:ext>
          </a:extLst>
        </xdr:cNvPr>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32" name="フローチャート: 判断 531">
          <a:extLst>
            <a:ext uri="{FF2B5EF4-FFF2-40B4-BE49-F238E27FC236}">
              <a16:creationId xmlns:a16="http://schemas.microsoft.com/office/drawing/2014/main" id="{F9471685-2399-424E-91C1-0C8B02D62B94}"/>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533" name="フローチャート: 判断 532">
          <a:extLst>
            <a:ext uri="{FF2B5EF4-FFF2-40B4-BE49-F238E27FC236}">
              <a16:creationId xmlns:a16="http://schemas.microsoft.com/office/drawing/2014/main" id="{945F68DD-DFDD-47D7-9987-8D7278B76A84}"/>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34" name="フローチャート: 判断 533">
          <a:extLst>
            <a:ext uri="{FF2B5EF4-FFF2-40B4-BE49-F238E27FC236}">
              <a16:creationId xmlns:a16="http://schemas.microsoft.com/office/drawing/2014/main" id="{8BC2C6D8-8900-4822-B9A4-CC3528E37DE0}"/>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535" name="フローチャート: 判断 534">
          <a:extLst>
            <a:ext uri="{FF2B5EF4-FFF2-40B4-BE49-F238E27FC236}">
              <a16:creationId xmlns:a16="http://schemas.microsoft.com/office/drawing/2014/main" id="{4FE11495-9C39-497C-9029-562E90B40F55}"/>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3078981-DF4A-46B4-9B47-E8F8BA959A6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3DF84F9B-619D-421E-9D2C-3D126280104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CB88CADB-B8A8-49C5-BA58-015DE5B5F1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6674C62C-E947-48D6-A430-E2C87FCC756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5FB2BBCC-9DDA-4D33-ACBD-1A3124BE2F2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41729</xdr:rowOff>
    </xdr:from>
    <xdr:to>
      <xdr:col>76</xdr:col>
      <xdr:colOff>165100</xdr:colOff>
      <xdr:row>102</xdr:row>
      <xdr:rowOff>143329</xdr:rowOff>
    </xdr:to>
    <xdr:sp macro="" textlink="">
      <xdr:nvSpPr>
        <xdr:cNvPr id="541" name="楕円 540">
          <a:extLst>
            <a:ext uri="{FF2B5EF4-FFF2-40B4-BE49-F238E27FC236}">
              <a16:creationId xmlns:a16="http://schemas.microsoft.com/office/drawing/2014/main" id="{FD0507EE-A10F-4EA4-B97B-08B9E2E532EB}"/>
            </a:ext>
          </a:extLst>
        </xdr:cNvPr>
        <xdr:cNvSpPr/>
      </xdr:nvSpPr>
      <xdr:spPr>
        <a:xfrm>
          <a:off x="14541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24328</xdr:rowOff>
    </xdr:from>
    <xdr:ext cx="405111" cy="259045"/>
    <xdr:sp macro="" textlink="">
      <xdr:nvSpPr>
        <xdr:cNvPr id="542" name="n_1aveValue【公民館】&#10;有形固定資産減価償却率">
          <a:extLst>
            <a:ext uri="{FF2B5EF4-FFF2-40B4-BE49-F238E27FC236}">
              <a16:creationId xmlns:a16="http://schemas.microsoft.com/office/drawing/2014/main" id="{44CE3814-FE56-43CF-BD7F-DC0587C2B7AC}"/>
            </a:ext>
          </a:extLst>
        </xdr:cNvPr>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543" name="n_2aveValue【公民館】&#10;有形固定資産減価償却率">
          <a:extLst>
            <a:ext uri="{FF2B5EF4-FFF2-40B4-BE49-F238E27FC236}">
              <a16:creationId xmlns:a16="http://schemas.microsoft.com/office/drawing/2014/main" id="{3610A5D1-2448-4343-9926-B6D7860A7272}"/>
            </a:ext>
          </a:extLst>
        </xdr:cNvPr>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544" name="n_3aveValue【公民館】&#10;有形固定資産減価償却率">
          <a:extLst>
            <a:ext uri="{FF2B5EF4-FFF2-40B4-BE49-F238E27FC236}">
              <a16:creationId xmlns:a16="http://schemas.microsoft.com/office/drawing/2014/main" id="{8AD7D9EC-1E72-4D37-B107-49857F07A4F7}"/>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159856</xdr:rowOff>
    </xdr:from>
    <xdr:ext cx="405111" cy="259045"/>
    <xdr:sp macro="" textlink="">
      <xdr:nvSpPr>
        <xdr:cNvPr id="545" name="n_2mainValue【公民館】&#10;有形固定資産減価償却率">
          <a:extLst>
            <a:ext uri="{FF2B5EF4-FFF2-40B4-BE49-F238E27FC236}">
              <a16:creationId xmlns:a16="http://schemas.microsoft.com/office/drawing/2014/main" id="{FD442E90-8640-4CC2-909C-8CC6F4560776}"/>
            </a:ext>
          </a:extLst>
        </xdr:cNvPr>
        <xdr:cNvSpPr txBox="1"/>
      </xdr:nvSpPr>
      <xdr:spPr>
        <a:xfrm>
          <a:off x="14389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a:extLst>
            <a:ext uri="{FF2B5EF4-FFF2-40B4-BE49-F238E27FC236}">
              <a16:creationId xmlns:a16="http://schemas.microsoft.com/office/drawing/2014/main" id="{AD7128FC-417B-4B76-844C-D06AE889BA0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a:extLst>
            <a:ext uri="{FF2B5EF4-FFF2-40B4-BE49-F238E27FC236}">
              <a16:creationId xmlns:a16="http://schemas.microsoft.com/office/drawing/2014/main" id="{B5C152AC-0600-4FF4-9BCB-6FC4C6DC819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a:extLst>
            <a:ext uri="{FF2B5EF4-FFF2-40B4-BE49-F238E27FC236}">
              <a16:creationId xmlns:a16="http://schemas.microsoft.com/office/drawing/2014/main" id="{AB8CD4E4-97E9-4EBF-9096-72A373F4822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a:extLst>
            <a:ext uri="{FF2B5EF4-FFF2-40B4-BE49-F238E27FC236}">
              <a16:creationId xmlns:a16="http://schemas.microsoft.com/office/drawing/2014/main" id="{CEE94CDB-C3DA-48CD-A251-B4ED057EA1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a:extLst>
            <a:ext uri="{FF2B5EF4-FFF2-40B4-BE49-F238E27FC236}">
              <a16:creationId xmlns:a16="http://schemas.microsoft.com/office/drawing/2014/main" id="{CDFBDC0C-08A4-4488-9E1F-03D1068BB1A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a:extLst>
            <a:ext uri="{FF2B5EF4-FFF2-40B4-BE49-F238E27FC236}">
              <a16:creationId xmlns:a16="http://schemas.microsoft.com/office/drawing/2014/main" id="{F455D4C4-17C7-4968-BC17-77D4E138C6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a:extLst>
            <a:ext uri="{FF2B5EF4-FFF2-40B4-BE49-F238E27FC236}">
              <a16:creationId xmlns:a16="http://schemas.microsoft.com/office/drawing/2014/main" id="{C8AECFBA-8296-4596-897B-21E6DBAFD79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a:extLst>
            <a:ext uri="{FF2B5EF4-FFF2-40B4-BE49-F238E27FC236}">
              <a16:creationId xmlns:a16="http://schemas.microsoft.com/office/drawing/2014/main" id="{E98718AC-0C0B-4B8A-A4BB-837820027F3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a:extLst>
            <a:ext uri="{FF2B5EF4-FFF2-40B4-BE49-F238E27FC236}">
              <a16:creationId xmlns:a16="http://schemas.microsoft.com/office/drawing/2014/main" id="{E844CEB6-655D-4A64-AC37-A7EA004C5C2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a:extLst>
            <a:ext uri="{FF2B5EF4-FFF2-40B4-BE49-F238E27FC236}">
              <a16:creationId xmlns:a16="http://schemas.microsoft.com/office/drawing/2014/main" id="{7A650983-8AE4-42DD-91D7-11603AAB2E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6" name="直線コネクタ 555">
          <a:extLst>
            <a:ext uri="{FF2B5EF4-FFF2-40B4-BE49-F238E27FC236}">
              <a16:creationId xmlns:a16="http://schemas.microsoft.com/office/drawing/2014/main" id="{83946602-AEE6-47BB-A1D8-5E5C6847181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7" name="テキスト ボックス 556">
          <a:extLst>
            <a:ext uri="{FF2B5EF4-FFF2-40B4-BE49-F238E27FC236}">
              <a16:creationId xmlns:a16="http://schemas.microsoft.com/office/drawing/2014/main" id="{FCCB6B8F-D580-4A7A-BFE8-506F452B0FA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8" name="直線コネクタ 557">
          <a:extLst>
            <a:ext uri="{FF2B5EF4-FFF2-40B4-BE49-F238E27FC236}">
              <a16:creationId xmlns:a16="http://schemas.microsoft.com/office/drawing/2014/main" id="{BAF045A3-130A-4E80-9C91-E815B1E3DAB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9" name="テキスト ボックス 558">
          <a:extLst>
            <a:ext uri="{FF2B5EF4-FFF2-40B4-BE49-F238E27FC236}">
              <a16:creationId xmlns:a16="http://schemas.microsoft.com/office/drawing/2014/main" id="{7F20048C-BB5D-4366-A431-BDDBAB017F2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0" name="直線コネクタ 559">
          <a:extLst>
            <a:ext uri="{FF2B5EF4-FFF2-40B4-BE49-F238E27FC236}">
              <a16:creationId xmlns:a16="http://schemas.microsoft.com/office/drawing/2014/main" id="{4BF82A4A-9D5A-46F4-AF72-650C7EAA005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1" name="テキスト ボックス 560">
          <a:extLst>
            <a:ext uri="{FF2B5EF4-FFF2-40B4-BE49-F238E27FC236}">
              <a16:creationId xmlns:a16="http://schemas.microsoft.com/office/drawing/2014/main" id="{2BBB032B-969F-4DE1-8CE5-ADB124261C6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2" name="直線コネクタ 561">
          <a:extLst>
            <a:ext uri="{FF2B5EF4-FFF2-40B4-BE49-F238E27FC236}">
              <a16:creationId xmlns:a16="http://schemas.microsoft.com/office/drawing/2014/main" id="{F00A831C-C97F-4C0C-B09F-BFD4E84399A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3" name="テキスト ボックス 562">
          <a:extLst>
            <a:ext uri="{FF2B5EF4-FFF2-40B4-BE49-F238E27FC236}">
              <a16:creationId xmlns:a16="http://schemas.microsoft.com/office/drawing/2014/main" id="{0BCBAF72-3172-4084-B6E9-4C38D0A1A10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4" name="直線コネクタ 563">
          <a:extLst>
            <a:ext uri="{FF2B5EF4-FFF2-40B4-BE49-F238E27FC236}">
              <a16:creationId xmlns:a16="http://schemas.microsoft.com/office/drawing/2014/main" id="{004ACFBE-3A2F-49FC-A3A1-0710D1769CD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5" name="テキスト ボックス 564">
          <a:extLst>
            <a:ext uri="{FF2B5EF4-FFF2-40B4-BE49-F238E27FC236}">
              <a16:creationId xmlns:a16="http://schemas.microsoft.com/office/drawing/2014/main" id="{F6CAE036-4CD3-4FC1-9E05-1B22C5E286F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6" name="直線コネクタ 565">
          <a:extLst>
            <a:ext uri="{FF2B5EF4-FFF2-40B4-BE49-F238E27FC236}">
              <a16:creationId xmlns:a16="http://schemas.microsoft.com/office/drawing/2014/main" id="{60E571A7-C813-4888-8DDD-EB216D3588B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7" name="テキスト ボックス 566">
          <a:extLst>
            <a:ext uri="{FF2B5EF4-FFF2-40B4-BE49-F238E27FC236}">
              <a16:creationId xmlns:a16="http://schemas.microsoft.com/office/drawing/2014/main" id="{0D2A769D-658E-44D6-BBCA-62D65AFB3A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a:extLst>
            <a:ext uri="{FF2B5EF4-FFF2-40B4-BE49-F238E27FC236}">
              <a16:creationId xmlns:a16="http://schemas.microsoft.com/office/drawing/2014/main" id="{9655DDE1-6A44-4BB4-A8DA-30C30D573D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a:extLst>
            <a:ext uri="{FF2B5EF4-FFF2-40B4-BE49-F238E27FC236}">
              <a16:creationId xmlns:a16="http://schemas.microsoft.com/office/drawing/2014/main" id="{736E30EB-5AEC-4C44-A211-65C4B158E8A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公民館】&#10;一人当たり面積グラフ枠">
          <a:extLst>
            <a:ext uri="{FF2B5EF4-FFF2-40B4-BE49-F238E27FC236}">
              <a16:creationId xmlns:a16="http://schemas.microsoft.com/office/drawing/2014/main" id="{5D2CFCE0-1519-4222-9433-39FB19DC6F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571" name="直線コネクタ 570">
          <a:extLst>
            <a:ext uri="{FF2B5EF4-FFF2-40B4-BE49-F238E27FC236}">
              <a16:creationId xmlns:a16="http://schemas.microsoft.com/office/drawing/2014/main" id="{3ABFA9F9-AFEA-409C-B16F-F025500E5D5E}"/>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72" name="【公民館】&#10;一人当たり面積最小値テキスト">
          <a:extLst>
            <a:ext uri="{FF2B5EF4-FFF2-40B4-BE49-F238E27FC236}">
              <a16:creationId xmlns:a16="http://schemas.microsoft.com/office/drawing/2014/main" id="{D8A11590-896C-42CB-96CE-62F7B2B7A714}"/>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73" name="直線コネクタ 572">
          <a:extLst>
            <a:ext uri="{FF2B5EF4-FFF2-40B4-BE49-F238E27FC236}">
              <a16:creationId xmlns:a16="http://schemas.microsoft.com/office/drawing/2014/main" id="{C33A33B0-90EC-46E2-AB59-8B9185052035}"/>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574" name="【公民館】&#10;一人当たり面積最大値テキスト">
          <a:extLst>
            <a:ext uri="{FF2B5EF4-FFF2-40B4-BE49-F238E27FC236}">
              <a16:creationId xmlns:a16="http://schemas.microsoft.com/office/drawing/2014/main" id="{9B7F6255-0796-4B8D-B69A-1EB53BD432DC}"/>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575" name="直線コネクタ 574">
          <a:extLst>
            <a:ext uri="{FF2B5EF4-FFF2-40B4-BE49-F238E27FC236}">
              <a16:creationId xmlns:a16="http://schemas.microsoft.com/office/drawing/2014/main" id="{FB80315B-9114-4B92-8129-EFEFD953C868}"/>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576" name="【公民館】&#10;一人当たり面積平均値テキスト">
          <a:extLst>
            <a:ext uri="{FF2B5EF4-FFF2-40B4-BE49-F238E27FC236}">
              <a16:creationId xmlns:a16="http://schemas.microsoft.com/office/drawing/2014/main" id="{150D6E6D-15AE-434D-AB81-2A8B7735DDFD}"/>
            </a:ext>
          </a:extLst>
        </xdr:cNvPr>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77" name="フローチャート: 判断 576">
          <a:extLst>
            <a:ext uri="{FF2B5EF4-FFF2-40B4-BE49-F238E27FC236}">
              <a16:creationId xmlns:a16="http://schemas.microsoft.com/office/drawing/2014/main" id="{6B104A60-FAB1-4333-80B9-C0673A05D855}"/>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578" name="フローチャート: 判断 577">
          <a:extLst>
            <a:ext uri="{FF2B5EF4-FFF2-40B4-BE49-F238E27FC236}">
              <a16:creationId xmlns:a16="http://schemas.microsoft.com/office/drawing/2014/main" id="{5F50D8C1-53D0-4567-B9FA-ED1F55B68AAC}"/>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579" name="フローチャート: 判断 578">
          <a:extLst>
            <a:ext uri="{FF2B5EF4-FFF2-40B4-BE49-F238E27FC236}">
              <a16:creationId xmlns:a16="http://schemas.microsoft.com/office/drawing/2014/main" id="{A23A4671-B2AE-4B5E-8F12-F24B1E0E445F}"/>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580" name="フローチャート: 判断 579">
          <a:extLst>
            <a:ext uri="{FF2B5EF4-FFF2-40B4-BE49-F238E27FC236}">
              <a16:creationId xmlns:a16="http://schemas.microsoft.com/office/drawing/2014/main" id="{D3FDDD9E-FA60-421C-B1EE-B6F5FE963779}"/>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1F6FF1C7-B90C-48A0-A618-8C4F56CEB4C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621BFD32-0987-423D-8442-A26C53CF25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1EE912F2-70B7-4592-9AC9-435B99F1C66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19153DE7-5F2A-4F97-AB2C-A7647B0E6CF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8C0F72EE-E0F7-4588-A751-656CB2A78D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107043</xdr:rowOff>
    </xdr:from>
    <xdr:to>
      <xdr:col>107</xdr:col>
      <xdr:colOff>101600</xdr:colOff>
      <xdr:row>107</xdr:row>
      <xdr:rowOff>37193</xdr:rowOff>
    </xdr:to>
    <xdr:sp macro="" textlink="">
      <xdr:nvSpPr>
        <xdr:cNvPr id="586" name="楕円 585">
          <a:extLst>
            <a:ext uri="{FF2B5EF4-FFF2-40B4-BE49-F238E27FC236}">
              <a16:creationId xmlns:a16="http://schemas.microsoft.com/office/drawing/2014/main" id="{40402E50-C542-4D13-9F38-51FF89B6B553}"/>
            </a:ext>
          </a:extLst>
        </xdr:cNvPr>
        <xdr:cNvSpPr/>
      </xdr:nvSpPr>
      <xdr:spPr>
        <a:xfrm>
          <a:off x="2038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127198</xdr:rowOff>
    </xdr:from>
    <xdr:ext cx="469744" cy="259045"/>
    <xdr:sp macro="" textlink="">
      <xdr:nvSpPr>
        <xdr:cNvPr id="587" name="n_1aveValue【公民館】&#10;一人当たり面積">
          <a:extLst>
            <a:ext uri="{FF2B5EF4-FFF2-40B4-BE49-F238E27FC236}">
              <a16:creationId xmlns:a16="http://schemas.microsoft.com/office/drawing/2014/main" id="{B82580CD-24FB-4491-B62B-CFE87CF174FB}"/>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588" name="n_2aveValue【公民館】&#10;一人当たり面積">
          <a:extLst>
            <a:ext uri="{FF2B5EF4-FFF2-40B4-BE49-F238E27FC236}">
              <a16:creationId xmlns:a16="http://schemas.microsoft.com/office/drawing/2014/main" id="{2BE64097-5CCF-41C0-9126-377C149A3BF7}"/>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589" name="n_3aveValue【公民館】&#10;一人当たり面積">
          <a:extLst>
            <a:ext uri="{FF2B5EF4-FFF2-40B4-BE49-F238E27FC236}">
              <a16:creationId xmlns:a16="http://schemas.microsoft.com/office/drawing/2014/main" id="{829C1BCB-5F4D-4240-9B76-DFB41F952967}"/>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590" name="n_2mainValue【公民館】&#10;一人当たり面積">
          <a:extLst>
            <a:ext uri="{FF2B5EF4-FFF2-40B4-BE49-F238E27FC236}">
              <a16:creationId xmlns:a16="http://schemas.microsoft.com/office/drawing/2014/main" id="{0CEF474E-6492-4C4B-96CC-CF01E62019A9}"/>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a:extLst>
            <a:ext uri="{FF2B5EF4-FFF2-40B4-BE49-F238E27FC236}">
              <a16:creationId xmlns:a16="http://schemas.microsoft.com/office/drawing/2014/main" id="{992FB9A1-96CC-414A-8CC1-E85E05BA93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a:extLst>
            <a:ext uri="{FF2B5EF4-FFF2-40B4-BE49-F238E27FC236}">
              <a16:creationId xmlns:a16="http://schemas.microsoft.com/office/drawing/2014/main" id="{C4077FA8-B136-49C2-A4A0-F2B6A40D166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a:extLst>
            <a:ext uri="{FF2B5EF4-FFF2-40B4-BE49-F238E27FC236}">
              <a16:creationId xmlns:a16="http://schemas.microsoft.com/office/drawing/2014/main" id="{8A3295E0-2434-4254-A09F-60911B4E256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公営住宅については、築４０年以上が経過し、利用者の安全も考慮し、今後の運営について検討している。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保育所については、６施設を管理し、園児数の減少に伴い統合について、検討している。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FB726F-96DB-4267-AB33-6D8EB3D5A0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FFEB077-1DB6-4700-A022-27A5F13185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26FACA-0DE6-4D45-8E5F-64DCD75DF8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A1B152-8F1C-4629-9C74-C8A1C48D27F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D72006-5651-45E7-8D37-91C48B560C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29C26CF-8E54-4A18-88D4-2C8FF0A2F7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848478-E779-4ECD-84F2-469A220386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8E9CF6-C1F1-4060-8345-5398F10E7D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1EA034-D9D9-4453-AC72-48544F7903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EEE23E-06B3-4B3E-9826-5C7148CA7C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15,076
14,835
18.16
6,259,237
5,895,987
345,248
3,955,251
6,374,050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E22D0E-8023-423E-BE71-18EB095B98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258558-FCF6-44A3-88E8-353F35A401F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ED85B4-05B1-4631-83B3-A0D692E3E3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78150F-5104-4C0E-BFFB-5FA3FC229E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66B247-A433-4B30-B068-6163F495E3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9BCA14B-58CA-4D15-A1E6-4D45019F396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139FA4-8335-44AC-BD0E-5EAE4439F2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9AA7F8-249F-4653-A722-76B1E77BAF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F6ECDCB-E5D6-47F3-82C2-50D4DC943F8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45A523-DF16-43EC-9B32-ABB4F5A0189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A6D8837-F190-4AF2-8555-09FEAFCB98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9DC61D-F3F3-4205-9813-87450A141B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261E7C-12F1-4F38-8FBC-8A1D4E86A3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8FCCD7-1207-41BD-AE82-985BB1C466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3DA417E-8F8C-486C-B38B-AA07A946BA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481DDB-9287-49C3-AB12-51F67495BB6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4BDB44D-5163-40EC-8C86-E838B7A384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A020F55-4BAE-4F0F-8F87-9FF5559ED2D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1B8946E-0061-480D-B86C-0D28796A578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F3E4518-AF4E-4E7B-8AC8-DDC67AE6473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952D650-A26F-47A0-BCFE-F303187024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B1AF46C-3FA7-4524-95A5-EE0D1A1497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CE30D25-0725-4307-BE1B-26E4E2BC487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FE6E35D-409A-4368-9B47-2EA90B04383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BAF9E8F-F0B8-4338-882F-6EE2CA8865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8E53341-6440-406F-83B6-BD9EAFD4650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34F7E79-3F3F-40E2-AC09-75B95D781A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E808643-5E17-45AC-8E96-D345289992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F941ED6-F3F8-483F-9378-AED66A108E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EED4798-97C2-4713-A771-4A4A35B9370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5088F65-36BF-496D-9C15-8EB3376DD88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2D987275-E3C3-408C-89A2-C0B711A85BD4}"/>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4D3BEBD4-A36E-459B-9AC0-315F105A90F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15A8111-0BE0-4A04-B44C-CE8A03A4DDF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AAA76EE-8104-48C2-A8CF-61015499C29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F9D41A7-75A1-4D40-884F-D6CAA641E11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2CCD8812-D306-418B-9223-9899EB03185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26EB948B-3547-4282-B9A8-E58303372C4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AEE4327-A36F-476F-A26D-C6B4314DF69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646EFDCA-1EBB-43F0-B24B-B7728976604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6AE1651-1CBB-48A9-8E64-9C5C5122563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570C641D-DAAA-4104-A0FB-41A28BFF6B8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3CEDCFA-709A-4413-A442-AE55508B55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F46A04D-8191-497D-8E0C-3F364733A4E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CE67576-085D-4909-8AF8-A328EE7A550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a:extLst>
            <a:ext uri="{FF2B5EF4-FFF2-40B4-BE49-F238E27FC236}">
              <a16:creationId xmlns:a16="http://schemas.microsoft.com/office/drawing/2014/main" id="{C2D6D0E6-F09E-40C6-A831-632A349541C6}"/>
            </a:ext>
          </a:extLst>
        </xdr:cNvPr>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a:extLst>
            <a:ext uri="{FF2B5EF4-FFF2-40B4-BE49-F238E27FC236}">
              <a16:creationId xmlns:a16="http://schemas.microsoft.com/office/drawing/2014/main" id="{91A5E3AB-1385-4F9F-8B4C-3CC7727691C1}"/>
            </a:ext>
          </a:extLst>
        </xdr:cNvPr>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a:extLst>
            <a:ext uri="{FF2B5EF4-FFF2-40B4-BE49-F238E27FC236}">
              <a16:creationId xmlns:a16="http://schemas.microsoft.com/office/drawing/2014/main" id="{9AC04D9D-235B-432E-B69E-72BCA5289FD1}"/>
            </a:ext>
          </a:extLst>
        </xdr:cNvPr>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a:extLst>
            <a:ext uri="{FF2B5EF4-FFF2-40B4-BE49-F238E27FC236}">
              <a16:creationId xmlns:a16="http://schemas.microsoft.com/office/drawing/2014/main" id="{B7B53240-722C-4BCF-BB42-AD51EA6073F3}"/>
            </a:ext>
          </a:extLst>
        </xdr:cNvPr>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a:extLst>
            <a:ext uri="{FF2B5EF4-FFF2-40B4-BE49-F238E27FC236}">
              <a16:creationId xmlns:a16="http://schemas.microsoft.com/office/drawing/2014/main" id="{3FDFEF71-F55A-40E7-A345-FE0BCA4D5F4C}"/>
            </a:ext>
          </a:extLst>
        </xdr:cNvPr>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a:extLst>
            <a:ext uri="{FF2B5EF4-FFF2-40B4-BE49-F238E27FC236}">
              <a16:creationId xmlns:a16="http://schemas.microsoft.com/office/drawing/2014/main" id="{47509DF9-1970-4580-8A28-21CBE8EDB176}"/>
            </a:ext>
          </a:extLst>
        </xdr:cNvPr>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a:extLst>
            <a:ext uri="{FF2B5EF4-FFF2-40B4-BE49-F238E27FC236}">
              <a16:creationId xmlns:a16="http://schemas.microsoft.com/office/drawing/2014/main" id="{DD84F53C-25D1-4DEE-A73C-07807C8A50E9}"/>
            </a:ext>
          </a:extLst>
        </xdr:cNvPr>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a:extLst>
            <a:ext uri="{FF2B5EF4-FFF2-40B4-BE49-F238E27FC236}">
              <a16:creationId xmlns:a16="http://schemas.microsoft.com/office/drawing/2014/main" id="{648EE6F0-6061-4A35-876D-3A4400BCEF23}"/>
            </a:ext>
          </a:extLst>
        </xdr:cNvPr>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32493</xdr:rowOff>
    </xdr:from>
    <xdr:ext cx="405111" cy="259045"/>
    <xdr:sp macro="" textlink="">
      <xdr:nvSpPr>
        <xdr:cNvPr id="65" name="n_1aveValue【図書館】&#10;有形固定資産減価償却率">
          <a:extLst>
            <a:ext uri="{FF2B5EF4-FFF2-40B4-BE49-F238E27FC236}">
              <a16:creationId xmlns:a16="http://schemas.microsoft.com/office/drawing/2014/main" id="{2CA730F6-A51A-48C1-8F71-FE4D6D3AFE73}"/>
            </a:ext>
          </a:extLst>
        </xdr:cNvPr>
        <xdr:cNvSpPr txBox="1"/>
      </xdr:nvSpPr>
      <xdr:spPr>
        <a:xfrm>
          <a:off x="3582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154396</xdr:rowOff>
    </xdr:from>
    <xdr:to>
      <xdr:col>15</xdr:col>
      <xdr:colOff>101600</xdr:colOff>
      <xdr:row>39</xdr:row>
      <xdr:rowOff>84546</xdr:rowOff>
    </xdr:to>
    <xdr:sp macro="" textlink="">
      <xdr:nvSpPr>
        <xdr:cNvPr id="66" name="フローチャート: 判断 65">
          <a:extLst>
            <a:ext uri="{FF2B5EF4-FFF2-40B4-BE49-F238E27FC236}">
              <a16:creationId xmlns:a16="http://schemas.microsoft.com/office/drawing/2014/main" id="{335ADB20-DA23-4E32-B9FD-519AB9D3C052}"/>
            </a:ext>
          </a:extLst>
        </xdr:cNvPr>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101073</xdr:rowOff>
    </xdr:from>
    <xdr:ext cx="405111" cy="259045"/>
    <xdr:sp macro="" textlink="">
      <xdr:nvSpPr>
        <xdr:cNvPr id="67" name="n_2aveValue【図書館】&#10;有形固定資産減価償却率">
          <a:extLst>
            <a:ext uri="{FF2B5EF4-FFF2-40B4-BE49-F238E27FC236}">
              <a16:creationId xmlns:a16="http://schemas.microsoft.com/office/drawing/2014/main" id="{A57A5B54-4740-4486-9202-3748F3CD3C77}"/>
            </a:ext>
          </a:extLst>
        </xdr:cNvPr>
        <xdr:cNvSpPr txBox="1"/>
      </xdr:nvSpPr>
      <xdr:spPr>
        <a:xfrm>
          <a:off x="2705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2540</xdr:rowOff>
    </xdr:from>
    <xdr:to>
      <xdr:col>10</xdr:col>
      <xdr:colOff>165100</xdr:colOff>
      <xdr:row>39</xdr:row>
      <xdr:rowOff>104140</xdr:rowOff>
    </xdr:to>
    <xdr:sp macro="" textlink="">
      <xdr:nvSpPr>
        <xdr:cNvPr id="68" name="フローチャート: 判断 67">
          <a:extLst>
            <a:ext uri="{FF2B5EF4-FFF2-40B4-BE49-F238E27FC236}">
              <a16:creationId xmlns:a16="http://schemas.microsoft.com/office/drawing/2014/main" id="{9BE5BC9B-A4B8-4C52-B2F4-04EDCC9569CB}"/>
            </a:ext>
          </a:extLst>
        </xdr:cNvPr>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120667</xdr:rowOff>
    </xdr:from>
    <xdr:ext cx="405111" cy="259045"/>
    <xdr:sp macro="" textlink="">
      <xdr:nvSpPr>
        <xdr:cNvPr id="69" name="n_3aveValue【図書館】&#10;有形固定資産減価償却率">
          <a:extLst>
            <a:ext uri="{FF2B5EF4-FFF2-40B4-BE49-F238E27FC236}">
              <a16:creationId xmlns:a16="http://schemas.microsoft.com/office/drawing/2014/main" id="{74D6D252-D2DE-4516-89C2-CEAAAD99E40D}"/>
            </a:ext>
          </a:extLst>
        </xdr:cNvPr>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01FA02-2222-4391-B0FD-35108029830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5AAB040-0CCA-4A7F-870E-8313A366FAD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97F4AD3-7C0D-4651-8F11-0EEFD0B9CE6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D0C767E-A274-4539-8893-4E9715F0BC3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D732453F-9DDA-4E04-86A9-3D5A5C93465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98878</xdr:rowOff>
    </xdr:from>
    <xdr:to>
      <xdr:col>15</xdr:col>
      <xdr:colOff>101600</xdr:colOff>
      <xdr:row>40</xdr:row>
      <xdr:rowOff>29028</xdr:rowOff>
    </xdr:to>
    <xdr:sp macro="" textlink="">
      <xdr:nvSpPr>
        <xdr:cNvPr id="75" name="楕円 74">
          <a:extLst>
            <a:ext uri="{FF2B5EF4-FFF2-40B4-BE49-F238E27FC236}">
              <a16:creationId xmlns:a16="http://schemas.microsoft.com/office/drawing/2014/main" id="{02391D41-4D57-46D6-A2C5-7A5D2566037A}"/>
            </a:ext>
          </a:extLst>
        </xdr:cNvPr>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40</xdr:row>
      <xdr:rowOff>20155</xdr:rowOff>
    </xdr:from>
    <xdr:ext cx="405111" cy="259045"/>
    <xdr:sp macro="" textlink="">
      <xdr:nvSpPr>
        <xdr:cNvPr id="76" name="n_2mainValue【図書館】&#10;有形固定資産減価償却率">
          <a:extLst>
            <a:ext uri="{FF2B5EF4-FFF2-40B4-BE49-F238E27FC236}">
              <a16:creationId xmlns:a16="http://schemas.microsoft.com/office/drawing/2014/main" id="{7878A9BC-8362-4217-833A-CE8C9B9C4B87}"/>
            </a:ext>
          </a:extLst>
        </xdr:cNvPr>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145DEA06-D42E-4850-900C-AA6C598804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B2FED64F-2CB2-4EA3-8FCC-DC232F74B6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FC7C22F7-75EC-487D-8117-498F101E82B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B0231BCC-EA58-4F88-B716-52823E3047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E293BC08-60E8-47E9-933D-6155ECA7BD0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D5449A32-8784-4B67-9118-AB28985FDD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206A1EA0-60E6-4128-B3F7-759046A5290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A97BABAD-F1E2-4674-A3CA-DC96BA17DFB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D4288EBF-BE2F-4CA8-93E9-446D02EEB5F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7514FC83-BBB9-4017-901F-BFD1612DFA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id="{0E90F8FD-9980-4F9A-BC0F-04C57FD3516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id="{6CAEAD3B-CAAC-4FE3-9887-665A7879FB8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id="{926141E3-2F9E-424B-A7BB-E17FA28F755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0" name="テキスト ボックス 89">
          <a:extLst>
            <a:ext uri="{FF2B5EF4-FFF2-40B4-BE49-F238E27FC236}">
              <a16:creationId xmlns:a16="http://schemas.microsoft.com/office/drawing/2014/main" id="{32B66961-FDD6-4671-B733-6066479168F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id="{61D69861-F43C-4CBA-9361-943F116BD4C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2" name="テキスト ボックス 91">
          <a:extLst>
            <a:ext uri="{FF2B5EF4-FFF2-40B4-BE49-F238E27FC236}">
              <a16:creationId xmlns:a16="http://schemas.microsoft.com/office/drawing/2014/main" id="{E6DA7CF7-D584-43BC-B6C6-26B5A6093D1F}"/>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id="{C46D8EE5-3C9D-48D1-9573-F3D0A9BA0BB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4" name="テキスト ボックス 93">
          <a:extLst>
            <a:ext uri="{FF2B5EF4-FFF2-40B4-BE49-F238E27FC236}">
              <a16:creationId xmlns:a16="http://schemas.microsoft.com/office/drawing/2014/main" id="{87C63C30-8F68-4C8F-B617-A1EC11C45C71}"/>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id="{013E535F-8396-44E6-976C-AD70E77ABA9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6" name="テキスト ボックス 95">
          <a:extLst>
            <a:ext uri="{FF2B5EF4-FFF2-40B4-BE49-F238E27FC236}">
              <a16:creationId xmlns:a16="http://schemas.microsoft.com/office/drawing/2014/main" id="{737CE5E1-B243-447B-96F9-1CE7A266273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id="{D0B6DBC0-04A4-4B1E-B580-E638D460ED0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8" name="テキスト ボックス 97">
          <a:extLst>
            <a:ext uri="{FF2B5EF4-FFF2-40B4-BE49-F238E27FC236}">
              <a16:creationId xmlns:a16="http://schemas.microsoft.com/office/drawing/2014/main" id="{6F2A9C26-EED9-4B06-A32A-887F626CA8F3}"/>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5C06B578-1ADD-4AF0-AF0F-AD6B543BC9E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8AAFF150-E1CE-4C4F-8252-B2C61C61D53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13BEF4D1-D5A0-4B4E-8334-43E4F9ADC7D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02" name="直線コネクタ 101">
          <a:extLst>
            <a:ext uri="{FF2B5EF4-FFF2-40B4-BE49-F238E27FC236}">
              <a16:creationId xmlns:a16="http://schemas.microsoft.com/office/drawing/2014/main" id="{52200399-3F0A-4AE1-97DE-552D0C81CBF9}"/>
            </a:ext>
          </a:extLst>
        </xdr:cNvPr>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3" name="【図書館】&#10;一人当たり面積最小値テキスト">
          <a:extLst>
            <a:ext uri="{FF2B5EF4-FFF2-40B4-BE49-F238E27FC236}">
              <a16:creationId xmlns:a16="http://schemas.microsoft.com/office/drawing/2014/main" id="{F3B44644-C2C2-44BE-9C13-B39F1A08DCE5}"/>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04" name="直線コネクタ 103">
          <a:extLst>
            <a:ext uri="{FF2B5EF4-FFF2-40B4-BE49-F238E27FC236}">
              <a16:creationId xmlns:a16="http://schemas.microsoft.com/office/drawing/2014/main" id="{EA6C7A4B-E344-440C-B7CC-EB2BB95B234C}"/>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5" name="【図書館】&#10;一人当たり面積最大値テキスト">
          <a:extLst>
            <a:ext uri="{FF2B5EF4-FFF2-40B4-BE49-F238E27FC236}">
              <a16:creationId xmlns:a16="http://schemas.microsoft.com/office/drawing/2014/main" id="{E6189F3E-502B-4FC2-8D6F-14129D6E535E}"/>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6" name="直線コネクタ 105">
          <a:extLst>
            <a:ext uri="{FF2B5EF4-FFF2-40B4-BE49-F238E27FC236}">
              <a16:creationId xmlns:a16="http://schemas.microsoft.com/office/drawing/2014/main" id="{59B3019A-1484-4B8B-B27C-DB4C329A521D}"/>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07" name="【図書館】&#10;一人当たり面積平均値テキスト">
          <a:extLst>
            <a:ext uri="{FF2B5EF4-FFF2-40B4-BE49-F238E27FC236}">
              <a16:creationId xmlns:a16="http://schemas.microsoft.com/office/drawing/2014/main" id="{C11E3D6D-7945-4EB1-BBD2-9A1E68BFBEA0}"/>
            </a:ext>
          </a:extLst>
        </xdr:cNvPr>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08" name="フローチャート: 判断 107">
          <a:extLst>
            <a:ext uri="{FF2B5EF4-FFF2-40B4-BE49-F238E27FC236}">
              <a16:creationId xmlns:a16="http://schemas.microsoft.com/office/drawing/2014/main" id="{F501CAF9-103D-42B4-B30D-1AC176ACD7E6}"/>
            </a:ext>
          </a:extLst>
        </xdr:cNvPr>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09" name="フローチャート: 判断 108">
          <a:extLst>
            <a:ext uri="{FF2B5EF4-FFF2-40B4-BE49-F238E27FC236}">
              <a16:creationId xmlns:a16="http://schemas.microsoft.com/office/drawing/2014/main" id="{AE006DF6-B8AA-42A1-8E17-65251C4F557E}"/>
            </a:ext>
          </a:extLst>
        </xdr:cNvPr>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136996</xdr:rowOff>
    </xdr:from>
    <xdr:ext cx="469744" cy="259045"/>
    <xdr:sp macro="" textlink="">
      <xdr:nvSpPr>
        <xdr:cNvPr id="110" name="n_1aveValue【図書館】&#10;一人当たり面積">
          <a:extLst>
            <a:ext uri="{FF2B5EF4-FFF2-40B4-BE49-F238E27FC236}">
              <a16:creationId xmlns:a16="http://schemas.microsoft.com/office/drawing/2014/main" id="{D2D393C8-E066-48C7-A074-4C4A2C7813B3}"/>
            </a:ext>
          </a:extLst>
        </xdr:cNvPr>
        <xdr:cNvSpPr txBox="1"/>
      </xdr:nvSpPr>
      <xdr:spPr>
        <a:xfrm>
          <a:off x="93917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9072</xdr:rowOff>
    </xdr:from>
    <xdr:to>
      <xdr:col>46</xdr:col>
      <xdr:colOff>38100</xdr:colOff>
      <xdr:row>40</xdr:row>
      <xdr:rowOff>110672</xdr:rowOff>
    </xdr:to>
    <xdr:sp macro="" textlink="">
      <xdr:nvSpPr>
        <xdr:cNvPr id="111" name="フローチャート: 判断 110">
          <a:extLst>
            <a:ext uri="{FF2B5EF4-FFF2-40B4-BE49-F238E27FC236}">
              <a16:creationId xmlns:a16="http://schemas.microsoft.com/office/drawing/2014/main" id="{52751B46-7FFB-4FFE-A4E0-A10F0D4A728C}"/>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101799</xdr:rowOff>
    </xdr:from>
    <xdr:ext cx="469744" cy="259045"/>
    <xdr:sp macro="" textlink="">
      <xdr:nvSpPr>
        <xdr:cNvPr id="112" name="n_2aveValue【図書館】&#10;一人当たり面積">
          <a:extLst>
            <a:ext uri="{FF2B5EF4-FFF2-40B4-BE49-F238E27FC236}">
              <a16:creationId xmlns:a16="http://schemas.microsoft.com/office/drawing/2014/main" id="{95903849-87FC-4246-BF38-3CCE24CFDE2A}"/>
            </a:ext>
          </a:extLst>
        </xdr:cNvPr>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84183</xdr:rowOff>
    </xdr:from>
    <xdr:to>
      <xdr:col>41</xdr:col>
      <xdr:colOff>101600</xdr:colOff>
      <xdr:row>41</xdr:row>
      <xdr:rowOff>14333</xdr:rowOff>
    </xdr:to>
    <xdr:sp macro="" textlink="">
      <xdr:nvSpPr>
        <xdr:cNvPr id="113" name="フローチャート: 判断 112">
          <a:extLst>
            <a:ext uri="{FF2B5EF4-FFF2-40B4-BE49-F238E27FC236}">
              <a16:creationId xmlns:a16="http://schemas.microsoft.com/office/drawing/2014/main" id="{1A877114-D49A-441A-BA77-69ABFC3D59AB}"/>
            </a:ext>
          </a:extLst>
        </xdr:cNvPr>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30860</xdr:rowOff>
    </xdr:from>
    <xdr:ext cx="469744" cy="259045"/>
    <xdr:sp macro="" textlink="">
      <xdr:nvSpPr>
        <xdr:cNvPr id="114" name="n_3aveValue【図書館】&#10;一人当たり面積">
          <a:extLst>
            <a:ext uri="{FF2B5EF4-FFF2-40B4-BE49-F238E27FC236}">
              <a16:creationId xmlns:a16="http://schemas.microsoft.com/office/drawing/2014/main" id="{69CF813C-8589-4D0E-885E-8143B222357F}"/>
            </a:ext>
          </a:extLst>
        </xdr:cNvPr>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13CCB56-3F0C-499E-8EB2-2106043A4E9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7C1C9B4-BBB1-4797-B100-E8ADA83093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08DBC2B-DD71-438A-8A01-08F969CBE1F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61B6227-2CD5-4A06-AA7D-2BD4B7CF489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323D55B-A7EE-4261-A22C-9CF6BECE621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120106</xdr:rowOff>
    </xdr:from>
    <xdr:to>
      <xdr:col>46</xdr:col>
      <xdr:colOff>38100</xdr:colOff>
      <xdr:row>37</xdr:row>
      <xdr:rowOff>50256</xdr:rowOff>
    </xdr:to>
    <xdr:sp macro="" textlink="">
      <xdr:nvSpPr>
        <xdr:cNvPr id="120" name="楕円 119">
          <a:extLst>
            <a:ext uri="{FF2B5EF4-FFF2-40B4-BE49-F238E27FC236}">
              <a16:creationId xmlns:a16="http://schemas.microsoft.com/office/drawing/2014/main" id="{C5103EEE-58BF-4C6E-BCE6-F080D56FC0E1}"/>
            </a:ext>
          </a:extLst>
        </xdr:cNvPr>
        <xdr:cNvSpPr/>
      </xdr:nvSpPr>
      <xdr:spPr>
        <a:xfrm>
          <a:off x="8699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66783</xdr:rowOff>
    </xdr:from>
    <xdr:ext cx="469744" cy="259045"/>
    <xdr:sp macro="" textlink="">
      <xdr:nvSpPr>
        <xdr:cNvPr id="121" name="n_2mainValue【図書館】&#10;一人当たり面積">
          <a:extLst>
            <a:ext uri="{FF2B5EF4-FFF2-40B4-BE49-F238E27FC236}">
              <a16:creationId xmlns:a16="http://schemas.microsoft.com/office/drawing/2014/main" id="{6858F528-2E86-4657-9409-47BA57005298}"/>
            </a:ext>
          </a:extLst>
        </xdr:cNvPr>
        <xdr:cNvSpPr txBox="1"/>
      </xdr:nvSpPr>
      <xdr:spPr>
        <a:xfrm>
          <a:off x="8515427"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6C8E1E4D-98EF-4D98-AB53-AF2EAEC023F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4B8DE65E-177A-430A-A035-048638F4A57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7A37377B-B5E0-4760-B4BE-6B5E8E53A0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8B97D4EF-31F6-4527-AEEF-C81867E344A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9D1628B3-F53C-4A8C-8798-8E4FB0E8D2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7A0210A6-DDC8-4B2E-8AF3-E06769B94A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01A69EBD-4059-421B-B156-00D9E4DFEED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357EE91E-043A-41AD-83B7-62615FDFC7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75879E2A-7612-43D0-B40F-B4759C645C4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76D20D2F-1B3E-4352-917F-D796F10288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id="{B790A70B-7811-4DC6-83BA-4D567DB3939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5CB4EFA7-9D38-4D53-9D34-39D733255A3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id="{2644A5A9-7C95-4376-8DBC-D2C5BBDA585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41B888F7-0AD4-4223-BD8E-EDB4097264E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7D18D1B2-4A75-465B-AD11-F4B5AE741A5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28690B06-05D8-4885-BD83-4AB24CE2979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CB5941B6-77B3-44E3-ADE9-5D5965CDB39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B25BC383-4FE8-4D16-8899-8D582FCEB3E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4626DEC9-55D7-4961-9F21-6DE6337857B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79A821E0-3413-4DA8-B0C0-38CCD53649B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id="{CBABE1DB-DE3C-41F9-8E49-6729D1D4DE1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E10462C3-0724-4947-93BF-2F667C9951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52631DA2-FFC2-4AC7-B448-4A42EE97A9A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C32BAB76-E542-43E6-93AE-97B935CBE5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46" name="直線コネクタ 145">
          <a:extLst>
            <a:ext uri="{FF2B5EF4-FFF2-40B4-BE49-F238E27FC236}">
              <a16:creationId xmlns:a16="http://schemas.microsoft.com/office/drawing/2014/main" id="{56D061E9-8D7D-4EB4-BFF4-600B37304E7F}"/>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A3E7386D-BD8E-4147-BEBD-0F038883323E}"/>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48" name="直線コネクタ 147">
          <a:extLst>
            <a:ext uri="{FF2B5EF4-FFF2-40B4-BE49-F238E27FC236}">
              <a16:creationId xmlns:a16="http://schemas.microsoft.com/office/drawing/2014/main" id="{F73BC23D-F963-422A-AF9C-D088C4CD477F}"/>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a:extLst>
            <a:ext uri="{FF2B5EF4-FFF2-40B4-BE49-F238E27FC236}">
              <a16:creationId xmlns:a16="http://schemas.microsoft.com/office/drawing/2014/main" id="{FF65CB09-1C62-4F4D-AF6D-230B2FD229B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a:extLst>
            <a:ext uri="{FF2B5EF4-FFF2-40B4-BE49-F238E27FC236}">
              <a16:creationId xmlns:a16="http://schemas.microsoft.com/office/drawing/2014/main" id="{F728FA0F-710F-463F-B696-88859971500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03C80B15-04E3-417C-9A38-349809A2932E}"/>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2" name="フローチャート: 判断 151">
          <a:extLst>
            <a:ext uri="{FF2B5EF4-FFF2-40B4-BE49-F238E27FC236}">
              <a16:creationId xmlns:a16="http://schemas.microsoft.com/office/drawing/2014/main" id="{ACAB3113-78E7-4F3D-A74C-4492F3E56975}"/>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53" name="フローチャート: 判断 152">
          <a:extLst>
            <a:ext uri="{FF2B5EF4-FFF2-40B4-BE49-F238E27FC236}">
              <a16:creationId xmlns:a16="http://schemas.microsoft.com/office/drawing/2014/main" id="{D9AEE12C-4D1A-4531-991E-37358108ABF5}"/>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154" name="n_1aveValue【体育館・プール】&#10;有形固定資産減価償却率">
          <a:extLst>
            <a:ext uri="{FF2B5EF4-FFF2-40B4-BE49-F238E27FC236}">
              <a16:creationId xmlns:a16="http://schemas.microsoft.com/office/drawing/2014/main" id="{B3E2F168-E838-430E-858A-B1A438D7CAB7}"/>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155" name="フローチャート: 判断 154">
          <a:extLst>
            <a:ext uri="{FF2B5EF4-FFF2-40B4-BE49-F238E27FC236}">
              <a16:creationId xmlns:a16="http://schemas.microsoft.com/office/drawing/2014/main" id="{A594B832-D2FE-4A3F-9FB9-A5A938B35783}"/>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63517</xdr:rowOff>
    </xdr:from>
    <xdr:ext cx="405111" cy="259045"/>
    <xdr:sp macro="" textlink="">
      <xdr:nvSpPr>
        <xdr:cNvPr id="156" name="n_2aveValue【体育館・プール】&#10;有形固定資産減価償却率">
          <a:extLst>
            <a:ext uri="{FF2B5EF4-FFF2-40B4-BE49-F238E27FC236}">
              <a16:creationId xmlns:a16="http://schemas.microsoft.com/office/drawing/2014/main" id="{85EA4DCC-5521-44CF-96E2-78249A919AE4}"/>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157" name="フローチャート: 判断 156">
          <a:extLst>
            <a:ext uri="{FF2B5EF4-FFF2-40B4-BE49-F238E27FC236}">
              <a16:creationId xmlns:a16="http://schemas.microsoft.com/office/drawing/2014/main" id="{C6046A25-89C6-43D2-BEF9-65AA4978021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156862</xdr:rowOff>
    </xdr:from>
    <xdr:ext cx="405111" cy="259045"/>
    <xdr:sp macro="" textlink="">
      <xdr:nvSpPr>
        <xdr:cNvPr id="158" name="n_3aveValue【体育館・プール】&#10;有形固定資産減価償却率">
          <a:extLst>
            <a:ext uri="{FF2B5EF4-FFF2-40B4-BE49-F238E27FC236}">
              <a16:creationId xmlns:a16="http://schemas.microsoft.com/office/drawing/2014/main" id="{4D0CA440-77D7-4BFF-A557-1AA9412B325D}"/>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85673582-C473-49B5-9A94-19C2C59AB5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94CC033E-BC4A-499F-8651-ED94768843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15C62E2C-3B70-43A9-8A12-7DA3A34D2B7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DEF8747-3E0D-4F20-895C-B37CDBC434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78518714-6C77-496D-8E32-403E9D5E91B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10160</xdr:rowOff>
    </xdr:from>
    <xdr:to>
      <xdr:col>15</xdr:col>
      <xdr:colOff>101600</xdr:colOff>
      <xdr:row>60</xdr:row>
      <xdr:rowOff>111760</xdr:rowOff>
    </xdr:to>
    <xdr:sp macro="" textlink="">
      <xdr:nvSpPr>
        <xdr:cNvPr id="164" name="楕円 163">
          <a:extLst>
            <a:ext uri="{FF2B5EF4-FFF2-40B4-BE49-F238E27FC236}">
              <a16:creationId xmlns:a16="http://schemas.microsoft.com/office/drawing/2014/main" id="{9A325D39-77E6-4793-9700-19CC1F22DA20}"/>
            </a:ext>
          </a:extLst>
        </xdr:cNvPr>
        <xdr:cNvSpPr/>
      </xdr:nvSpPr>
      <xdr:spPr>
        <a:xfrm>
          <a:off x="2857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102887</xdr:rowOff>
    </xdr:from>
    <xdr:ext cx="405111" cy="259045"/>
    <xdr:sp macro="" textlink="">
      <xdr:nvSpPr>
        <xdr:cNvPr id="165" name="n_2mainValue【体育館・プール】&#10;有形固定資産減価償却率">
          <a:extLst>
            <a:ext uri="{FF2B5EF4-FFF2-40B4-BE49-F238E27FC236}">
              <a16:creationId xmlns:a16="http://schemas.microsoft.com/office/drawing/2014/main" id="{4E626EAE-E9A3-4D5D-9CEE-F34A908C6C55}"/>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D4AAEF0D-0F34-4D21-9928-9418AA6F24A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D875097A-B925-43BE-89B0-B42E18C0EF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49D8AFC8-07DF-46B0-A5DC-E8F0EBA2A93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CF9F9035-891B-47A6-9897-8E22416EF65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27458AAB-2A8E-4487-94DE-38584C11FB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7A128288-ECF5-487D-8A01-7FC06427692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260959ED-A59E-4E5A-B312-7D71568590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DCD9D276-0C59-486E-B01A-E36EDA1AF15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631BA00A-5A5E-4926-A20D-1FD12E8945F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19173038-CD76-4FEC-B09F-BB268AD2ABE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87E383E7-0928-4032-87B4-A4F7902547E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7" name="テキスト ボックス 176">
          <a:extLst>
            <a:ext uri="{FF2B5EF4-FFF2-40B4-BE49-F238E27FC236}">
              <a16:creationId xmlns:a16="http://schemas.microsoft.com/office/drawing/2014/main" id="{C85B89B5-26B2-44D1-85AE-6E31DA7E4F3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B1CE2192-AF7B-4A03-B135-C98D8809006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9" name="テキスト ボックス 178">
          <a:extLst>
            <a:ext uri="{FF2B5EF4-FFF2-40B4-BE49-F238E27FC236}">
              <a16:creationId xmlns:a16="http://schemas.microsoft.com/office/drawing/2014/main" id="{61F33F53-D433-4DA2-8F28-BA1B8C97436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09BA2F1C-6EB1-4506-9DEA-6444D1A8736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1" name="テキスト ボックス 180">
          <a:extLst>
            <a:ext uri="{FF2B5EF4-FFF2-40B4-BE49-F238E27FC236}">
              <a16:creationId xmlns:a16="http://schemas.microsoft.com/office/drawing/2014/main" id="{1C81AB72-9EC2-4FF7-AC06-7A05BD28F1A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1F281BB1-1E65-4C6A-B083-7E1CFACD391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3" name="テキスト ボックス 182">
          <a:extLst>
            <a:ext uri="{FF2B5EF4-FFF2-40B4-BE49-F238E27FC236}">
              <a16:creationId xmlns:a16="http://schemas.microsoft.com/office/drawing/2014/main" id="{2CCC5B91-48B3-4C26-9DE5-262F6666552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BA3DEA48-5ECF-4F0D-B0D3-0D230F68E84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5" name="テキスト ボックス 184">
          <a:extLst>
            <a:ext uri="{FF2B5EF4-FFF2-40B4-BE49-F238E27FC236}">
              <a16:creationId xmlns:a16="http://schemas.microsoft.com/office/drawing/2014/main" id="{F8E68E5C-4614-453F-AFF5-EDFE2F6EAF4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E00B7F55-8665-44B5-86C5-DA804FFBAA5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7" name="テキスト ボックス 186">
          <a:extLst>
            <a:ext uri="{FF2B5EF4-FFF2-40B4-BE49-F238E27FC236}">
              <a16:creationId xmlns:a16="http://schemas.microsoft.com/office/drawing/2014/main" id="{E0E3CB9F-669E-4849-AA2A-F5FD50C520B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F9DCBE39-A3A7-400C-AE84-06250B6C39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id="{31195115-BA9F-4E1F-AFF4-93F08014116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a:extLst>
            <a:ext uri="{FF2B5EF4-FFF2-40B4-BE49-F238E27FC236}">
              <a16:creationId xmlns:a16="http://schemas.microsoft.com/office/drawing/2014/main" id="{CDB984A1-C921-4564-B560-CB498393F9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91" name="直線コネクタ 190">
          <a:extLst>
            <a:ext uri="{FF2B5EF4-FFF2-40B4-BE49-F238E27FC236}">
              <a16:creationId xmlns:a16="http://schemas.microsoft.com/office/drawing/2014/main" id="{C5861E3E-74F8-4EBA-BD18-7DA7D4B872B5}"/>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92" name="【体育館・プール】&#10;一人当たり面積最小値テキスト">
          <a:extLst>
            <a:ext uri="{FF2B5EF4-FFF2-40B4-BE49-F238E27FC236}">
              <a16:creationId xmlns:a16="http://schemas.microsoft.com/office/drawing/2014/main" id="{01CB3C0B-9742-4269-857F-8AF48310C55F}"/>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93" name="直線コネクタ 192">
          <a:extLst>
            <a:ext uri="{FF2B5EF4-FFF2-40B4-BE49-F238E27FC236}">
              <a16:creationId xmlns:a16="http://schemas.microsoft.com/office/drawing/2014/main" id="{3B3B427F-47C9-4A7B-A51F-8648E9593FF4}"/>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94" name="【体育館・プール】&#10;一人当たり面積最大値テキスト">
          <a:extLst>
            <a:ext uri="{FF2B5EF4-FFF2-40B4-BE49-F238E27FC236}">
              <a16:creationId xmlns:a16="http://schemas.microsoft.com/office/drawing/2014/main" id="{A6E5A339-194A-47B2-87DA-8741880116D0}"/>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95" name="直線コネクタ 194">
          <a:extLst>
            <a:ext uri="{FF2B5EF4-FFF2-40B4-BE49-F238E27FC236}">
              <a16:creationId xmlns:a16="http://schemas.microsoft.com/office/drawing/2014/main" id="{AB3CB9E2-4FAA-4414-86E9-18F91D932291}"/>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196" name="【体育館・プール】&#10;一人当たり面積平均値テキスト">
          <a:extLst>
            <a:ext uri="{FF2B5EF4-FFF2-40B4-BE49-F238E27FC236}">
              <a16:creationId xmlns:a16="http://schemas.microsoft.com/office/drawing/2014/main" id="{8DD982B2-E43A-4535-B66D-C2B804B2176F}"/>
            </a:ext>
          </a:extLst>
        </xdr:cNvPr>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97" name="フローチャート: 判断 196">
          <a:extLst>
            <a:ext uri="{FF2B5EF4-FFF2-40B4-BE49-F238E27FC236}">
              <a16:creationId xmlns:a16="http://schemas.microsoft.com/office/drawing/2014/main" id="{6FB009DC-CCD3-43BF-BD4D-D458A7CA0347}"/>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98" name="フローチャート: 判断 197">
          <a:extLst>
            <a:ext uri="{FF2B5EF4-FFF2-40B4-BE49-F238E27FC236}">
              <a16:creationId xmlns:a16="http://schemas.microsoft.com/office/drawing/2014/main" id="{DD95848F-C22B-4949-8874-D9501E5E83AD}"/>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99" name="n_1aveValue【体育館・プール】&#10;一人当たり面積">
          <a:extLst>
            <a:ext uri="{FF2B5EF4-FFF2-40B4-BE49-F238E27FC236}">
              <a16:creationId xmlns:a16="http://schemas.microsoft.com/office/drawing/2014/main" id="{A877C9CE-79D8-4A02-BDE0-07D9B3EDA73F}"/>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200" name="フローチャート: 判断 199">
          <a:extLst>
            <a:ext uri="{FF2B5EF4-FFF2-40B4-BE49-F238E27FC236}">
              <a16:creationId xmlns:a16="http://schemas.microsoft.com/office/drawing/2014/main" id="{B6E2E32E-B1D3-4D22-A1FA-DC4C85CA7E61}"/>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201" name="n_2aveValue【体育館・プール】&#10;一人当たり面積">
          <a:extLst>
            <a:ext uri="{FF2B5EF4-FFF2-40B4-BE49-F238E27FC236}">
              <a16:creationId xmlns:a16="http://schemas.microsoft.com/office/drawing/2014/main" id="{E8EC9B49-CE22-48F0-9A41-82B730D444C0}"/>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202" name="フローチャート: 判断 201">
          <a:extLst>
            <a:ext uri="{FF2B5EF4-FFF2-40B4-BE49-F238E27FC236}">
              <a16:creationId xmlns:a16="http://schemas.microsoft.com/office/drawing/2014/main" id="{046C1214-00E6-4264-928B-9988A41DBF25}"/>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203" name="n_3aveValue【体育館・プール】&#10;一人当たり面積">
          <a:extLst>
            <a:ext uri="{FF2B5EF4-FFF2-40B4-BE49-F238E27FC236}">
              <a16:creationId xmlns:a16="http://schemas.microsoft.com/office/drawing/2014/main" id="{95578988-83DE-44AB-B392-0567227A6D0D}"/>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475E8F27-53CB-41DC-9349-B4A748877E8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211A986B-B495-4DDB-A000-F0A96DEF32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8E9C547A-3FBF-4358-9275-AEB70DA6CD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3B193E81-FEB9-4905-8B23-9169175307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A843CB2A-6BF6-48BF-A70D-C1D2E523DEC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127726</xdr:rowOff>
    </xdr:from>
    <xdr:to>
      <xdr:col>46</xdr:col>
      <xdr:colOff>38100</xdr:colOff>
      <xdr:row>63</xdr:row>
      <xdr:rowOff>57876</xdr:rowOff>
    </xdr:to>
    <xdr:sp macro="" textlink="">
      <xdr:nvSpPr>
        <xdr:cNvPr id="209" name="楕円 208">
          <a:extLst>
            <a:ext uri="{FF2B5EF4-FFF2-40B4-BE49-F238E27FC236}">
              <a16:creationId xmlns:a16="http://schemas.microsoft.com/office/drawing/2014/main" id="{50D2DE27-5BBB-4DE8-A6C3-0067C2EC249A}"/>
            </a:ext>
          </a:extLst>
        </xdr:cNvPr>
        <xdr:cNvSpPr/>
      </xdr:nvSpPr>
      <xdr:spPr>
        <a:xfrm>
          <a:off x="8699500" y="107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49003</xdr:rowOff>
    </xdr:from>
    <xdr:ext cx="469744" cy="259045"/>
    <xdr:sp macro="" textlink="">
      <xdr:nvSpPr>
        <xdr:cNvPr id="210" name="n_2mainValue【体育館・プール】&#10;一人当たり面積">
          <a:extLst>
            <a:ext uri="{FF2B5EF4-FFF2-40B4-BE49-F238E27FC236}">
              <a16:creationId xmlns:a16="http://schemas.microsoft.com/office/drawing/2014/main" id="{F9408546-CEAD-46C1-AAE5-6D5A7DA78878}"/>
            </a:ext>
          </a:extLst>
        </xdr:cNvPr>
        <xdr:cNvSpPr txBox="1"/>
      </xdr:nvSpPr>
      <xdr:spPr>
        <a:xfrm>
          <a:off x="8515427" y="1085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A34142CB-06EC-44BA-BD31-9B3137A067F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98CDA1F8-8F5E-4A64-BDB8-3658F28D635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B015E1E0-1874-472F-8A49-49E70C5D58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22C3A6F5-ED5A-4733-9393-B4E796457BA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B7B516AA-76EE-47A4-9D33-0318FF3806B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8F3E43E2-7A2C-4842-8AC5-993819E5B0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54705649-9837-4B86-BCB8-61937B1DBA3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097A64CF-3D86-4E77-B128-3A4BAE3E2E5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B60F4DDF-7481-4392-BB4E-B40ABF19F3B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6FBE9013-AAF7-44DE-AB30-E0969CA5A0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F0B903B0-3422-4960-BB55-082E41218BC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956A15A5-3F57-4054-BC78-9F3136E7D6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7A6CA3A4-A922-4789-A5E0-FC4C1599C68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B73175C0-CC0A-479C-B4DC-11E15588C2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6D6D3157-7B78-45CD-B87B-4E9161B8E8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284DBEFE-10EE-4FB3-BDC7-62385040E97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a:extLst>
            <a:ext uri="{FF2B5EF4-FFF2-40B4-BE49-F238E27FC236}">
              <a16:creationId xmlns:a16="http://schemas.microsoft.com/office/drawing/2014/main" id="{471F2115-4EB5-4126-B64C-B5D918112C4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a:extLst>
            <a:ext uri="{FF2B5EF4-FFF2-40B4-BE49-F238E27FC236}">
              <a16:creationId xmlns:a16="http://schemas.microsoft.com/office/drawing/2014/main" id="{B1FA3BA4-2E53-4B07-9231-62A8EA1F25D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a:extLst>
            <a:ext uri="{FF2B5EF4-FFF2-40B4-BE49-F238E27FC236}">
              <a16:creationId xmlns:a16="http://schemas.microsoft.com/office/drawing/2014/main" id="{C990670C-5226-4AAC-B416-4D3F55808D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a:extLst>
            <a:ext uri="{FF2B5EF4-FFF2-40B4-BE49-F238E27FC236}">
              <a16:creationId xmlns:a16="http://schemas.microsoft.com/office/drawing/2014/main" id="{1754378D-939F-4186-9E4F-2D9AE38184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a:extLst>
            <a:ext uri="{FF2B5EF4-FFF2-40B4-BE49-F238E27FC236}">
              <a16:creationId xmlns:a16="http://schemas.microsoft.com/office/drawing/2014/main" id="{EB87207D-9E26-4FED-BB9A-116A0422915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a:extLst>
            <a:ext uri="{FF2B5EF4-FFF2-40B4-BE49-F238E27FC236}">
              <a16:creationId xmlns:a16="http://schemas.microsoft.com/office/drawing/2014/main" id="{0BE4982A-157F-4CFB-95D7-A7C6E8E001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a:extLst>
            <a:ext uri="{FF2B5EF4-FFF2-40B4-BE49-F238E27FC236}">
              <a16:creationId xmlns:a16="http://schemas.microsoft.com/office/drawing/2014/main" id="{ABB99F94-AD1E-48C0-99D9-D1FE75A146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a:extLst>
            <a:ext uri="{FF2B5EF4-FFF2-40B4-BE49-F238E27FC236}">
              <a16:creationId xmlns:a16="http://schemas.microsoft.com/office/drawing/2014/main" id="{5FDAA295-0B10-4CDF-95BF-5FDDF8339DA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a:extLst>
            <a:ext uri="{FF2B5EF4-FFF2-40B4-BE49-F238E27FC236}">
              <a16:creationId xmlns:a16="http://schemas.microsoft.com/office/drawing/2014/main" id="{D9017C30-6F7D-4C06-A564-2E1192924A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a:extLst>
            <a:ext uri="{FF2B5EF4-FFF2-40B4-BE49-F238E27FC236}">
              <a16:creationId xmlns:a16="http://schemas.microsoft.com/office/drawing/2014/main" id="{EC9A4518-4954-4336-BB9F-A18A044C7C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a:extLst>
            <a:ext uri="{FF2B5EF4-FFF2-40B4-BE49-F238E27FC236}">
              <a16:creationId xmlns:a16="http://schemas.microsoft.com/office/drawing/2014/main" id="{987037D2-4E89-4268-8186-BA08BDF12F8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a:extLst>
            <a:ext uri="{FF2B5EF4-FFF2-40B4-BE49-F238E27FC236}">
              <a16:creationId xmlns:a16="http://schemas.microsoft.com/office/drawing/2014/main" id="{7D909CA4-E5E5-4AE8-9C26-52EFDE898BD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a:extLst>
            <a:ext uri="{FF2B5EF4-FFF2-40B4-BE49-F238E27FC236}">
              <a16:creationId xmlns:a16="http://schemas.microsoft.com/office/drawing/2014/main" id="{4B3B75A9-499D-403E-AB96-2D468141F1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a:extLst>
            <a:ext uri="{FF2B5EF4-FFF2-40B4-BE49-F238E27FC236}">
              <a16:creationId xmlns:a16="http://schemas.microsoft.com/office/drawing/2014/main" id="{CC5298DA-788A-458B-8C73-7ADD937667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a:extLst>
            <a:ext uri="{FF2B5EF4-FFF2-40B4-BE49-F238E27FC236}">
              <a16:creationId xmlns:a16="http://schemas.microsoft.com/office/drawing/2014/main" id="{DBBA01D2-1D5A-4FFC-B2BE-2756EDE40D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a:extLst>
            <a:ext uri="{FF2B5EF4-FFF2-40B4-BE49-F238E27FC236}">
              <a16:creationId xmlns:a16="http://schemas.microsoft.com/office/drawing/2014/main" id="{1E0AA8AE-5DFB-43B2-BC28-33BA8AE8EA3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a:extLst>
            <a:ext uri="{FF2B5EF4-FFF2-40B4-BE49-F238E27FC236}">
              <a16:creationId xmlns:a16="http://schemas.microsoft.com/office/drawing/2014/main" id="{77D38A68-595D-4A37-BBEB-86301C3199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a:extLst>
            <a:ext uri="{FF2B5EF4-FFF2-40B4-BE49-F238E27FC236}">
              <a16:creationId xmlns:a16="http://schemas.microsoft.com/office/drawing/2014/main" id="{25388A99-5245-448B-A1A0-2AFACFE118C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a:extLst>
            <a:ext uri="{FF2B5EF4-FFF2-40B4-BE49-F238E27FC236}">
              <a16:creationId xmlns:a16="http://schemas.microsoft.com/office/drawing/2014/main" id="{514BD24A-CD5E-4E0B-A917-47C873E7A39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a:extLst>
            <a:ext uri="{FF2B5EF4-FFF2-40B4-BE49-F238E27FC236}">
              <a16:creationId xmlns:a16="http://schemas.microsoft.com/office/drawing/2014/main" id="{DB2B74DC-D5C4-43E2-A6E5-44D98BAE58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a:extLst>
            <a:ext uri="{FF2B5EF4-FFF2-40B4-BE49-F238E27FC236}">
              <a16:creationId xmlns:a16="http://schemas.microsoft.com/office/drawing/2014/main" id="{A099DD14-3E93-4B27-B62A-272BB5500C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a:extLst>
            <a:ext uri="{FF2B5EF4-FFF2-40B4-BE49-F238E27FC236}">
              <a16:creationId xmlns:a16="http://schemas.microsoft.com/office/drawing/2014/main" id="{8FC19503-2593-4DB3-B032-774D44111F2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a:extLst>
            <a:ext uri="{FF2B5EF4-FFF2-40B4-BE49-F238E27FC236}">
              <a16:creationId xmlns:a16="http://schemas.microsoft.com/office/drawing/2014/main" id="{140016BA-530A-46FC-B94E-15107654EF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a:extLst>
            <a:ext uri="{FF2B5EF4-FFF2-40B4-BE49-F238E27FC236}">
              <a16:creationId xmlns:a16="http://schemas.microsoft.com/office/drawing/2014/main" id="{8A7890D4-1557-4495-98B7-A68CE05F20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a:extLst>
            <a:ext uri="{FF2B5EF4-FFF2-40B4-BE49-F238E27FC236}">
              <a16:creationId xmlns:a16="http://schemas.microsoft.com/office/drawing/2014/main" id="{AE7A25CC-FA4E-48E9-AA65-3F2A1D0A1F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a:extLst>
            <a:ext uri="{FF2B5EF4-FFF2-40B4-BE49-F238E27FC236}">
              <a16:creationId xmlns:a16="http://schemas.microsoft.com/office/drawing/2014/main" id="{B032DFB0-0DFA-4BE2-AB81-693C1262040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3" name="直線コネクタ 252">
          <a:extLst>
            <a:ext uri="{FF2B5EF4-FFF2-40B4-BE49-F238E27FC236}">
              <a16:creationId xmlns:a16="http://schemas.microsoft.com/office/drawing/2014/main" id="{6493DF65-E393-44C4-A80E-6884F669087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4" name="テキスト ボックス 253">
          <a:extLst>
            <a:ext uri="{FF2B5EF4-FFF2-40B4-BE49-F238E27FC236}">
              <a16:creationId xmlns:a16="http://schemas.microsoft.com/office/drawing/2014/main" id="{E97E08EE-2ED0-4E17-A3CF-9FD9C94E530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5" name="直線コネクタ 254">
          <a:extLst>
            <a:ext uri="{FF2B5EF4-FFF2-40B4-BE49-F238E27FC236}">
              <a16:creationId xmlns:a16="http://schemas.microsoft.com/office/drawing/2014/main" id="{845E9BC5-7496-41FE-BD3B-54E52E44AF0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6" name="テキスト ボックス 255">
          <a:extLst>
            <a:ext uri="{FF2B5EF4-FFF2-40B4-BE49-F238E27FC236}">
              <a16:creationId xmlns:a16="http://schemas.microsoft.com/office/drawing/2014/main" id="{87A1E908-456A-4CF2-AC20-1D129388D76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7" name="直線コネクタ 256">
          <a:extLst>
            <a:ext uri="{FF2B5EF4-FFF2-40B4-BE49-F238E27FC236}">
              <a16:creationId xmlns:a16="http://schemas.microsoft.com/office/drawing/2014/main" id="{A37CBDAB-E90C-462D-B0B1-53E6E962280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8" name="テキスト ボックス 257">
          <a:extLst>
            <a:ext uri="{FF2B5EF4-FFF2-40B4-BE49-F238E27FC236}">
              <a16:creationId xmlns:a16="http://schemas.microsoft.com/office/drawing/2014/main" id="{0D1824CD-1771-486C-A01C-2FC600471A6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9" name="直線コネクタ 258">
          <a:extLst>
            <a:ext uri="{FF2B5EF4-FFF2-40B4-BE49-F238E27FC236}">
              <a16:creationId xmlns:a16="http://schemas.microsoft.com/office/drawing/2014/main" id="{E484ECF9-C49E-40F3-B4DB-D7480274984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0" name="テキスト ボックス 259">
          <a:extLst>
            <a:ext uri="{FF2B5EF4-FFF2-40B4-BE49-F238E27FC236}">
              <a16:creationId xmlns:a16="http://schemas.microsoft.com/office/drawing/2014/main" id="{4D2CDFAB-44E0-4BFE-8868-8F655139C5F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1" name="直線コネクタ 260">
          <a:extLst>
            <a:ext uri="{FF2B5EF4-FFF2-40B4-BE49-F238E27FC236}">
              <a16:creationId xmlns:a16="http://schemas.microsoft.com/office/drawing/2014/main" id="{A67A5FD9-494B-40BA-B742-FF20F38605B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2" name="テキスト ボックス 261">
          <a:extLst>
            <a:ext uri="{FF2B5EF4-FFF2-40B4-BE49-F238E27FC236}">
              <a16:creationId xmlns:a16="http://schemas.microsoft.com/office/drawing/2014/main" id="{32656970-39DB-4870-95E2-DDA2519C910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3" name="直線コネクタ 262">
          <a:extLst>
            <a:ext uri="{FF2B5EF4-FFF2-40B4-BE49-F238E27FC236}">
              <a16:creationId xmlns:a16="http://schemas.microsoft.com/office/drawing/2014/main" id="{24985590-73A4-4CA0-9E1F-8ADCB3CDBFA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4" name="テキスト ボックス 263">
          <a:extLst>
            <a:ext uri="{FF2B5EF4-FFF2-40B4-BE49-F238E27FC236}">
              <a16:creationId xmlns:a16="http://schemas.microsoft.com/office/drawing/2014/main" id="{2F58BF7D-279B-43FA-B678-0AC538F06B2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a:extLst>
            <a:ext uri="{FF2B5EF4-FFF2-40B4-BE49-F238E27FC236}">
              <a16:creationId xmlns:a16="http://schemas.microsoft.com/office/drawing/2014/main" id="{26A6BB9F-308B-484E-A7A6-68793F1901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a:extLst>
            <a:ext uri="{FF2B5EF4-FFF2-40B4-BE49-F238E27FC236}">
              <a16:creationId xmlns:a16="http://schemas.microsoft.com/office/drawing/2014/main" id="{EDB8A967-1129-4E5A-A91A-425A7D68177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一般廃棄物処理施設】&#10;有形固定資産減価償却率グラフ枠">
          <a:extLst>
            <a:ext uri="{FF2B5EF4-FFF2-40B4-BE49-F238E27FC236}">
              <a16:creationId xmlns:a16="http://schemas.microsoft.com/office/drawing/2014/main" id="{B10A8A43-2B7D-427A-AA15-9F30550D4EC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268" name="直線コネクタ 267">
          <a:extLst>
            <a:ext uri="{FF2B5EF4-FFF2-40B4-BE49-F238E27FC236}">
              <a16:creationId xmlns:a16="http://schemas.microsoft.com/office/drawing/2014/main" id="{62A64FD7-D2F2-4857-9433-0A1336FCFB10}"/>
            </a:ext>
          </a:extLst>
        </xdr:cNvPr>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269" name="【一般廃棄物処理施設】&#10;有形固定資産減価償却率最小値テキスト">
          <a:extLst>
            <a:ext uri="{FF2B5EF4-FFF2-40B4-BE49-F238E27FC236}">
              <a16:creationId xmlns:a16="http://schemas.microsoft.com/office/drawing/2014/main" id="{B5A6A664-A25B-4755-8BC0-1AAC03895B9F}"/>
            </a:ext>
          </a:extLst>
        </xdr:cNvPr>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270" name="直線コネクタ 269">
          <a:extLst>
            <a:ext uri="{FF2B5EF4-FFF2-40B4-BE49-F238E27FC236}">
              <a16:creationId xmlns:a16="http://schemas.microsoft.com/office/drawing/2014/main" id="{5AFF8BD8-4A31-4F8E-8EE4-181C9FCF41F1}"/>
            </a:ext>
          </a:extLst>
        </xdr:cNvPr>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271" name="【一般廃棄物処理施設】&#10;有形固定資産減価償却率最大値テキスト">
          <a:extLst>
            <a:ext uri="{FF2B5EF4-FFF2-40B4-BE49-F238E27FC236}">
              <a16:creationId xmlns:a16="http://schemas.microsoft.com/office/drawing/2014/main" id="{772A62C3-B3AB-4810-8962-C358AB5827C4}"/>
            </a:ext>
          </a:extLst>
        </xdr:cNvPr>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272" name="直線コネクタ 271">
          <a:extLst>
            <a:ext uri="{FF2B5EF4-FFF2-40B4-BE49-F238E27FC236}">
              <a16:creationId xmlns:a16="http://schemas.microsoft.com/office/drawing/2014/main" id="{6FC8872E-F73E-4AC7-8353-4EB7FE043E7F}"/>
            </a:ext>
          </a:extLst>
        </xdr:cNvPr>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273" name="【一般廃棄物処理施設】&#10;有形固定資産減価償却率平均値テキスト">
          <a:extLst>
            <a:ext uri="{FF2B5EF4-FFF2-40B4-BE49-F238E27FC236}">
              <a16:creationId xmlns:a16="http://schemas.microsoft.com/office/drawing/2014/main" id="{8B3B7B1F-C75B-4BED-B9CB-E8519B722D7B}"/>
            </a:ext>
          </a:extLst>
        </xdr:cNvPr>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274" name="フローチャート: 判断 273">
          <a:extLst>
            <a:ext uri="{FF2B5EF4-FFF2-40B4-BE49-F238E27FC236}">
              <a16:creationId xmlns:a16="http://schemas.microsoft.com/office/drawing/2014/main" id="{55F47D4E-CC7F-4367-8507-DAE6D42D5AF0}"/>
            </a:ext>
          </a:extLst>
        </xdr:cNvPr>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275" name="フローチャート: 判断 274">
          <a:extLst>
            <a:ext uri="{FF2B5EF4-FFF2-40B4-BE49-F238E27FC236}">
              <a16:creationId xmlns:a16="http://schemas.microsoft.com/office/drawing/2014/main" id="{EBB19480-6592-4BCB-96E2-88A82158F3E9}"/>
            </a:ext>
          </a:extLst>
        </xdr:cNvPr>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35758</xdr:rowOff>
    </xdr:from>
    <xdr:ext cx="405111" cy="259045"/>
    <xdr:sp macro="" textlink="">
      <xdr:nvSpPr>
        <xdr:cNvPr id="276" name="n_1aveValue【一般廃棄物処理施設】&#10;有形固定資産減価償却率">
          <a:extLst>
            <a:ext uri="{FF2B5EF4-FFF2-40B4-BE49-F238E27FC236}">
              <a16:creationId xmlns:a16="http://schemas.microsoft.com/office/drawing/2014/main" id="{0831F696-F260-40F1-B471-6265E5E3C83E}"/>
            </a:ext>
          </a:extLst>
        </xdr:cNvPr>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277" name="フローチャート: 判断 276">
          <a:extLst>
            <a:ext uri="{FF2B5EF4-FFF2-40B4-BE49-F238E27FC236}">
              <a16:creationId xmlns:a16="http://schemas.microsoft.com/office/drawing/2014/main" id="{FCCFB762-E83F-4384-935A-A2C284DE9DD3}"/>
            </a:ext>
          </a:extLst>
        </xdr:cNvPr>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42290</xdr:rowOff>
    </xdr:from>
    <xdr:ext cx="405111" cy="259045"/>
    <xdr:sp macro="" textlink="">
      <xdr:nvSpPr>
        <xdr:cNvPr id="278" name="n_2aveValue【一般廃棄物処理施設】&#10;有形固定資産減価償却率">
          <a:extLst>
            <a:ext uri="{FF2B5EF4-FFF2-40B4-BE49-F238E27FC236}">
              <a16:creationId xmlns:a16="http://schemas.microsoft.com/office/drawing/2014/main" id="{BB20C68C-16C5-4CCE-99E5-B072B799D93D}"/>
            </a:ext>
          </a:extLst>
        </xdr:cNvPr>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279" name="フローチャート: 判断 278">
          <a:extLst>
            <a:ext uri="{FF2B5EF4-FFF2-40B4-BE49-F238E27FC236}">
              <a16:creationId xmlns:a16="http://schemas.microsoft.com/office/drawing/2014/main" id="{4995E388-10AF-4AD2-9775-0AE0DF273B73}"/>
            </a:ext>
          </a:extLst>
        </xdr:cNvPr>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280" name="n_3aveValue【一般廃棄物処理施設】&#10;有形固定資産減価償却率">
          <a:extLst>
            <a:ext uri="{FF2B5EF4-FFF2-40B4-BE49-F238E27FC236}">
              <a16:creationId xmlns:a16="http://schemas.microsoft.com/office/drawing/2014/main" id="{B9FF15E7-F539-46A0-8824-244E8E3D6B71}"/>
            </a:ext>
          </a:extLst>
        </xdr:cNvPr>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03758DFE-A37B-435D-83C9-4A28EFD52A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D5C0C469-5F09-4FF3-A32B-76B5C29AF67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0D7FFF58-F486-4D5F-89A9-62CA1A890E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4AB9F54F-9913-4EFC-99DC-18717315ABA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9043574E-580F-4FF9-8A23-1C2BDC3072D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152763</xdr:rowOff>
    </xdr:from>
    <xdr:to>
      <xdr:col>76</xdr:col>
      <xdr:colOff>165100</xdr:colOff>
      <xdr:row>37</xdr:row>
      <xdr:rowOff>82913</xdr:rowOff>
    </xdr:to>
    <xdr:sp macro="" textlink="">
      <xdr:nvSpPr>
        <xdr:cNvPr id="286" name="楕円 285">
          <a:extLst>
            <a:ext uri="{FF2B5EF4-FFF2-40B4-BE49-F238E27FC236}">
              <a16:creationId xmlns:a16="http://schemas.microsoft.com/office/drawing/2014/main" id="{6417D1AB-01B1-4568-AAF0-215AF52C439F}"/>
            </a:ext>
          </a:extLst>
        </xdr:cNvPr>
        <xdr:cNvSpPr/>
      </xdr:nvSpPr>
      <xdr:spPr>
        <a:xfrm>
          <a:off x="14541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74040</xdr:rowOff>
    </xdr:from>
    <xdr:ext cx="405111" cy="259045"/>
    <xdr:sp macro="" textlink="">
      <xdr:nvSpPr>
        <xdr:cNvPr id="287" name="n_2mainValue【一般廃棄物処理施設】&#10;有形固定資産減価償却率">
          <a:extLst>
            <a:ext uri="{FF2B5EF4-FFF2-40B4-BE49-F238E27FC236}">
              <a16:creationId xmlns:a16="http://schemas.microsoft.com/office/drawing/2014/main" id="{1E4499DA-53C2-48B3-82F1-09960AAD64C6}"/>
            </a:ext>
          </a:extLst>
        </xdr:cNvPr>
        <xdr:cNvSpPr txBox="1"/>
      </xdr:nvSpPr>
      <xdr:spPr>
        <a:xfrm>
          <a:off x="14389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a:extLst>
            <a:ext uri="{FF2B5EF4-FFF2-40B4-BE49-F238E27FC236}">
              <a16:creationId xmlns:a16="http://schemas.microsoft.com/office/drawing/2014/main" id="{FF6DB0E3-796B-43C8-8669-85C72F76EA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a:extLst>
            <a:ext uri="{FF2B5EF4-FFF2-40B4-BE49-F238E27FC236}">
              <a16:creationId xmlns:a16="http://schemas.microsoft.com/office/drawing/2014/main" id="{CABA6E52-1153-4093-BD49-B117C00D900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a:extLst>
            <a:ext uri="{FF2B5EF4-FFF2-40B4-BE49-F238E27FC236}">
              <a16:creationId xmlns:a16="http://schemas.microsoft.com/office/drawing/2014/main" id="{80F24938-8557-4A0A-A0DB-87A43FAF892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a:extLst>
            <a:ext uri="{FF2B5EF4-FFF2-40B4-BE49-F238E27FC236}">
              <a16:creationId xmlns:a16="http://schemas.microsoft.com/office/drawing/2014/main" id="{E376C931-3A6B-472E-B5F6-CEE80027C4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a:extLst>
            <a:ext uri="{FF2B5EF4-FFF2-40B4-BE49-F238E27FC236}">
              <a16:creationId xmlns:a16="http://schemas.microsoft.com/office/drawing/2014/main" id="{9F6FC3B6-A27F-4E1A-8F42-F4F4E87B87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a:extLst>
            <a:ext uri="{FF2B5EF4-FFF2-40B4-BE49-F238E27FC236}">
              <a16:creationId xmlns:a16="http://schemas.microsoft.com/office/drawing/2014/main" id="{A42AEBEE-53CC-4E96-867D-6784C7E63F7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a:extLst>
            <a:ext uri="{FF2B5EF4-FFF2-40B4-BE49-F238E27FC236}">
              <a16:creationId xmlns:a16="http://schemas.microsoft.com/office/drawing/2014/main" id="{300682CC-6CD0-4A78-9CEF-94E588C753C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a:extLst>
            <a:ext uri="{FF2B5EF4-FFF2-40B4-BE49-F238E27FC236}">
              <a16:creationId xmlns:a16="http://schemas.microsoft.com/office/drawing/2014/main" id="{25A2D6A2-F108-4C36-B8DF-6D2FDC2AA2E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a:extLst>
            <a:ext uri="{FF2B5EF4-FFF2-40B4-BE49-F238E27FC236}">
              <a16:creationId xmlns:a16="http://schemas.microsoft.com/office/drawing/2014/main" id="{EB3DAD33-0AFA-436A-95F0-47ED39849EB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a:extLst>
            <a:ext uri="{FF2B5EF4-FFF2-40B4-BE49-F238E27FC236}">
              <a16:creationId xmlns:a16="http://schemas.microsoft.com/office/drawing/2014/main" id="{98C82ED9-E2DC-48D4-A830-B6C451E9455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8" name="直線コネクタ 297">
          <a:extLst>
            <a:ext uri="{FF2B5EF4-FFF2-40B4-BE49-F238E27FC236}">
              <a16:creationId xmlns:a16="http://schemas.microsoft.com/office/drawing/2014/main" id="{376DDD72-8BF1-4F78-9053-B4BC543056E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9" name="テキスト ボックス 298">
          <a:extLst>
            <a:ext uri="{FF2B5EF4-FFF2-40B4-BE49-F238E27FC236}">
              <a16:creationId xmlns:a16="http://schemas.microsoft.com/office/drawing/2014/main" id="{653FB519-B762-4970-8F16-4C47E5E8DA2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0" name="直線コネクタ 299">
          <a:extLst>
            <a:ext uri="{FF2B5EF4-FFF2-40B4-BE49-F238E27FC236}">
              <a16:creationId xmlns:a16="http://schemas.microsoft.com/office/drawing/2014/main" id="{FDEE8F35-52C3-45C5-9539-CB8125EF307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01" name="テキスト ボックス 300">
          <a:extLst>
            <a:ext uri="{FF2B5EF4-FFF2-40B4-BE49-F238E27FC236}">
              <a16:creationId xmlns:a16="http://schemas.microsoft.com/office/drawing/2014/main" id="{80396634-0327-4F98-ACC9-82F3BED812F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2" name="直線コネクタ 301">
          <a:extLst>
            <a:ext uri="{FF2B5EF4-FFF2-40B4-BE49-F238E27FC236}">
              <a16:creationId xmlns:a16="http://schemas.microsoft.com/office/drawing/2014/main" id="{5BFCCA67-32C0-460C-9DEF-D0EEEC2F1C3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3" name="テキスト ボックス 302">
          <a:extLst>
            <a:ext uri="{FF2B5EF4-FFF2-40B4-BE49-F238E27FC236}">
              <a16:creationId xmlns:a16="http://schemas.microsoft.com/office/drawing/2014/main" id="{641CA2BC-E10A-4057-A9D0-758A11B3476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4" name="直線コネクタ 303">
          <a:extLst>
            <a:ext uri="{FF2B5EF4-FFF2-40B4-BE49-F238E27FC236}">
              <a16:creationId xmlns:a16="http://schemas.microsoft.com/office/drawing/2014/main" id="{7B101A24-420B-4999-9CDA-04AC7736665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5" name="テキスト ボックス 304">
          <a:extLst>
            <a:ext uri="{FF2B5EF4-FFF2-40B4-BE49-F238E27FC236}">
              <a16:creationId xmlns:a16="http://schemas.microsoft.com/office/drawing/2014/main" id="{E94124F5-147C-4BD2-9AF1-AEDA98466C0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6" name="直線コネクタ 305">
          <a:extLst>
            <a:ext uri="{FF2B5EF4-FFF2-40B4-BE49-F238E27FC236}">
              <a16:creationId xmlns:a16="http://schemas.microsoft.com/office/drawing/2014/main" id="{5A4BCCF8-5510-4543-A419-9A4D7478951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7" name="テキスト ボックス 306">
          <a:extLst>
            <a:ext uri="{FF2B5EF4-FFF2-40B4-BE49-F238E27FC236}">
              <a16:creationId xmlns:a16="http://schemas.microsoft.com/office/drawing/2014/main" id="{8D5079D6-8C5F-4321-8E02-235B988F16F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8" name="【一般廃棄物処理施設】&#10;一人当たり有形固定資産（償却資産）額グラフ枠">
          <a:extLst>
            <a:ext uri="{FF2B5EF4-FFF2-40B4-BE49-F238E27FC236}">
              <a16:creationId xmlns:a16="http://schemas.microsoft.com/office/drawing/2014/main" id="{9C2AD371-3CDE-4492-A297-92FEE151DC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309" name="直線コネクタ 308">
          <a:extLst>
            <a:ext uri="{FF2B5EF4-FFF2-40B4-BE49-F238E27FC236}">
              <a16:creationId xmlns:a16="http://schemas.microsoft.com/office/drawing/2014/main" id="{0F3B665E-BB46-434F-9A94-BBBF91121B08}"/>
            </a:ext>
          </a:extLst>
        </xdr:cNvPr>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310" name="【一般廃棄物処理施設】&#10;一人当たり有形固定資産（償却資産）額最小値テキスト">
          <a:extLst>
            <a:ext uri="{FF2B5EF4-FFF2-40B4-BE49-F238E27FC236}">
              <a16:creationId xmlns:a16="http://schemas.microsoft.com/office/drawing/2014/main" id="{23314B61-10D4-49B8-81EC-4B7F520FEDFA}"/>
            </a:ext>
          </a:extLst>
        </xdr:cNvPr>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311" name="直線コネクタ 310">
          <a:extLst>
            <a:ext uri="{FF2B5EF4-FFF2-40B4-BE49-F238E27FC236}">
              <a16:creationId xmlns:a16="http://schemas.microsoft.com/office/drawing/2014/main" id="{A0368F4C-F393-4A20-88EB-8D51A82FC01F}"/>
            </a:ext>
          </a:extLst>
        </xdr:cNvPr>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312" name="【一般廃棄物処理施設】&#10;一人当たり有形固定資産（償却資産）額最大値テキスト">
          <a:extLst>
            <a:ext uri="{FF2B5EF4-FFF2-40B4-BE49-F238E27FC236}">
              <a16:creationId xmlns:a16="http://schemas.microsoft.com/office/drawing/2014/main" id="{E218BF79-25D5-4230-8E9D-2A962DCE1112}"/>
            </a:ext>
          </a:extLst>
        </xdr:cNvPr>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313" name="直線コネクタ 312">
          <a:extLst>
            <a:ext uri="{FF2B5EF4-FFF2-40B4-BE49-F238E27FC236}">
              <a16:creationId xmlns:a16="http://schemas.microsoft.com/office/drawing/2014/main" id="{14059A2A-8580-472E-AC21-9392CA1BAAA2}"/>
            </a:ext>
          </a:extLst>
        </xdr:cNvPr>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314" name="【一般廃棄物処理施設】&#10;一人当たり有形固定資産（償却資産）額平均値テキスト">
          <a:extLst>
            <a:ext uri="{FF2B5EF4-FFF2-40B4-BE49-F238E27FC236}">
              <a16:creationId xmlns:a16="http://schemas.microsoft.com/office/drawing/2014/main" id="{E0D8AE6B-25F3-4943-ABCA-D6CB1A21BE35}"/>
            </a:ext>
          </a:extLst>
        </xdr:cNvPr>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315" name="フローチャート: 判断 314">
          <a:extLst>
            <a:ext uri="{FF2B5EF4-FFF2-40B4-BE49-F238E27FC236}">
              <a16:creationId xmlns:a16="http://schemas.microsoft.com/office/drawing/2014/main" id="{3E58A63A-DB38-467F-B14C-A6957806CB21}"/>
            </a:ext>
          </a:extLst>
        </xdr:cNvPr>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316" name="フローチャート: 判断 315">
          <a:extLst>
            <a:ext uri="{FF2B5EF4-FFF2-40B4-BE49-F238E27FC236}">
              <a16:creationId xmlns:a16="http://schemas.microsoft.com/office/drawing/2014/main" id="{4AEE8A4B-5FC8-4BE2-8C8E-B4606CA59B89}"/>
            </a:ext>
          </a:extLst>
        </xdr:cNvPr>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18154</xdr:rowOff>
    </xdr:from>
    <xdr:ext cx="599010" cy="259045"/>
    <xdr:sp macro="" textlink="">
      <xdr:nvSpPr>
        <xdr:cNvPr id="317" name="n_1aveValue【一般廃棄物処理施設】&#10;一人当たり有形固定資産（償却資産）額">
          <a:extLst>
            <a:ext uri="{FF2B5EF4-FFF2-40B4-BE49-F238E27FC236}">
              <a16:creationId xmlns:a16="http://schemas.microsoft.com/office/drawing/2014/main" id="{AE1652AC-38F5-40BD-A2B7-4ED0B6280621}"/>
            </a:ext>
          </a:extLst>
        </xdr:cNvPr>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318" name="フローチャート: 判断 317">
          <a:extLst>
            <a:ext uri="{FF2B5EF4-FFF2-40B4-BE49-F238E27FC236}">
              <a16:creationId xmlns:a16="http://schemas.microsoft.com/office/drawing/2014/main" id="{65E4A66C-9E21-47CB-817D-1E9B744DB274}"/>
            </a:ext>
          </a:extLst>
        </xdr:cNvPr>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68487</xdr:rowOff>
    </xdr:from>
    <xdr:ext cx="599010" cy="259045"/>
    <xdr:sp macro="" textlink="">
      <xdr:nvSpPr>
        <xdr:cNvPr id="319" name="n_2aveValue【一般廃棄物処理施設】&#10;一人当たり有形固定資産（償却資産）額">
          <a:extLst>
            <a:ext uri="{FF2B5EF4-FFF2-40B4-BE49-F238E27FC236}">
              <a16:creationId xmlns:a16="http://schemas.microsoft.com/office/drawing/2014/main" id="{3ADF7B76-4432-4EC1-9A72-6A58CFFB1B1B}"/>
            </a:ext>
          </a:extLst>
        </xdr:cNvPr>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320" name="フローチャート: 判断 319">
          <a:extLst>
            <a:ext uri="{FF2B5EF4-FFF2-40B4-BE49-F238E27FC236}">
              <a16:creationId xmlns:a16="http://schemas.microsoft.com/office/drawing/2014/main" id="{59B8ABBD-4A55-4CD6-8A03-E164901879BA}"/>
            </a:ext>
          </a:extLst>
        </xdr:cNvPr>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80502</xdr:rowOff>
    </xdr:from>
    <xdr:ext cx="599010" cy="259045"/>
    <xdr:sp macro="" textlink="">
      <xdr:nvSpPr>
        <xdr:cNvPr id="321" name="n_3aveValue【一般廃棄物処理施設】&#10;一人当たり有形固定資産（償却資産）額">
          <a:extLst>
            <a:ext uri="{FF2B5EF4-FFF2-40B4-BE49-F238E27FC236}">
              <a16:creationId xmlns:a16="http://schemas.microsoft.com/office/drawing/2014/main" id="{53F63257-D3EA-4FDA-BB24-B6EF31F2FEF6}"/>
            </a:ext>
          </a:extLst>
        </xdr:cNvPr>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E4474994-AFCA-443A-80A3-6D3202E86C0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2FC5C354-0BAE-4131-B818-7AC9386E75C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D5350EEA-8DB5-4023-B3DC-E38430516A2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ED5B5CA3-6C7B-439C-8AFA-A5A676DF821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3775E3E-3B2D-40E1-AA8B-FAE5954A729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150481</xdr:rowOff>
    </xdr:from>
    <xdr:to>
      <xdr:col>107</xdr:col>
      <xdr:colOff>101600</xdr:colOff>
      <xdr:row>41</xdr:row>
      <xdr:rowOff>80631</xdr:rowOff>
    </xdr:to>
    <xdr:sp macro="" textlink="">
      <xdr:nvSpPr>
        <xdr:cNvPr id="327" name="楕円 326">
          <a:extLst>
            <a:ext uri="{FF2B5EF4-FFF2-40B4-BE49-F238E27FC236}">
              <a16:creationId xmlns:a16="http://schemas.microsoft.com/office/drawing/2014/main" id="{03018F5C-6887-4B79-9764-7F13940C6A19}"/>
            </a:ext>
          </a:extLst>
        </xdr:cNvPr>
        <xdr:cNvSpPr/>
      </xdr:nvSpPr>
      <xdr:spPr>
        <a:xfrm>
          <a:off x="20383500" y="7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71758</xdr:rowOff>
    </xdr:from>
    <xdr:ext cx="534377" cy="259045"/>
    <xdr:sp macro="" textlink="">
      <xdr:nvSpPr>
        <xdr:cNvPr id="328" name="n_2mainValue【一般廃棄物処理施設】&#10;一人当たり有形固定資産（償却資産）額">
          <a:extLst>
            <a:ext uri="{FF2B5EF4-FFF2-40B4-BE49-F238E27FC236}">
              <a16:creationId xmlns:a16="http://schemas.microsoft.com/office/drawing/2014/main" id="{4E1A43B2-6177-4CAC-BF63-4430FBBF9F4B}"/>
            </a:ext>
          </a:extLst>
        </xdr:cNvPr>
        <xdr:cNvSpPr txBox="1"/>
      </xdr:nvSpPr>
      <xdr:spPr>
        <a:xfrm>
          <a:off x="20167111" y="710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a:extLst>
            <a:ext uri="{FF2B5EF4-FFF2-40B4-BE49-F238E27FC236}">
              <a16:creationId xmlns:a16="http://schemas.microsoft.com/office/drawing/2014/main" id="{97645C11-EF91-467E-900F-FE564A0F07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a:extLst>
            <a:ext uri="{FF2B5EF4-FFF2-40B4-BE49-F238E27FC236}">
              <a16:creationId xmlns:a16="http://schemas.microsoft.com/office/drawing/2014/main" id="{98854212-64DC-486A-8DB1-4B706FDEFCE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a:extLst>
            <a:ext uri="{FF2B5EF4-FFF2-40B4-BE49-F238E27FC236}">
              <a16:creationId xmlns:a16="http://schemas.microsoft.com/office/drawing/2014/main" id="{AED90EB5-7C6A-4AA3-87C1-7B3D9A9307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a:extLst>
            <a:ext uri="{FF2B5EF4-FFF2-40B4-BE49-F238E27FC236}">
              <a16:creationId xmlns:a16="http://schemas.microsoft.com/office/drawing/2014/main" id="{ABCC5CDC-D2E3-4E2A-81F9-9951BACFFD8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a:extLst>
            <a:ext uri="{FF2B5EF4-FFF2-40B4-BE49-F238E27FC236}">
              <a16:creationId xmlns:a16="http://schemas.microsoft.com/office/drawing/2014/main" id="{171A51E8-D194-4870-A7F6-444883E951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a:extLst>
            <a:ext uri="{FF2B5EF4-FFF2-40B4-BE49-F238E27FC236}">
              <a16:creationId xmlns:a16="http://schemas.microsoft.com/office/drawing/2014/main" id="{162898C0-65DC-48FA-AC4E-7D052FCFBFB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a:extLst>
            <a:ext uri="{FF2B5EF4-FFF2-40B4-BE49-F238E27FC236}">
              <a16:creationId xmlns:a16="http://schemas.microsoft.com/office/drawing/2014/main" id="{9EE7C37C-6430-4832-BBE2-8037760DA7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a:extLst>
            <a:ext uri="{FF2B5EF4-FFF2-40B4-BE49-F238E27FC236}">
              <a16:creationId xmlns:a16="http://schemas.microsoft.com/office/drawing/2014/main" id="{FF2F4509-40D7-4A1B-9767-0FBCBDF28F0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7" name="テキスト ボックス 336">
          <a:extLst>
            <a:ext uri="{FF2B5EF4-FFF2-40B4-BE49-F238E27FC236}">
              <a16:creationId xmlns:a16="http://schemas.microsoft.com/office/drawing/2014/main" id="{62EAE0B4-986A-453D-B034-09A4F32E20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a:extLst>
            <a:ext uri="{FF2B5EF4-FFF2-40B4-BE49-F238E27FC236}">
              <a16:creationId xmlns:a16="http://schemas.microsoft.com/office/drawing/2014/main" id="{A4C1757E-C521-4404-A1DA-1D4CF25594E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9" name="テキスト ボックス 338">
          <a:extLst>
            <a:ext uri="{FF2B5EF4-FFF2-40B4-BE49-F238E27FC236}">
              <a16:creationId xmlns:a16="http://schemas.microsoft.com/office/drawing/2014/main" id="{16739096-ACD0-4203-AECC-49CF4EF36B5C}"/>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0" name="直線コネクタ 339">
          <a:extLst>
            <a:ext uri="{FF2B5EF4-FFF2-40B4-BE49-F238E27FC236}">
              <a16:creationId xmlns:a16="http://schemas.microsoft.com/office/drawing/2014/main" id="{851D73E4-6B55-4FF2-B12E-F0B652BF1E6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1" name="テキスト ボックス 340">
          <a:extLst>
            <a:ext uri="{FF2B5EF4-FFF2-40B4-BE49-F238E27FC236}">
              <a16:creationId xmlns:a16="http://schemas.microsoft.com/office/drawing/2014/main" id="{FF071014-A57F-456A-99F1-FCB62AF9330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2" name="直線コネクタ 341">
          <a:extLst>
            <a:ext uri="{FF2B5EF4-FFF2-40B4-BE49-F238E27FC236}">
              <a16:creationId xmlns:a16="http://schemas.microsoft.com/office/drawing/2014/main" id="{80DFD0CA-A2C2-4037-9C67-B4604E0BD25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3" name="テキスト ボックス 342">
          <a:extLst>
            <a:ext uri="{FF2B5EF4-FFF2-40B4-BE49-F238E27FC236}">
              <a16:creationId xmlns:a16="http://schemas.microsoft.com/office/drawing/2014/main" id="{6D8ECCEF-FB36-4477-B0AC-6704DF80E07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4" name="直線コネクタ 343">
          <a:extLst>
            <a:ext uri="{FF2B5EF4-FFF2-40B4-BE49-F238E27FC236}">
              <a16:creationId xmlns:a16="http://schemas.microsoft.com/office/drawing/2014/main" id="{5DF48F34-D83A-49D8-9E21-1415E0A90E5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5" name="テキスト ボックス 344">
          <a:extLst>
            <a:ext uri="{FF2B5EF4-FFF2-40B4-BE49-F238E27FC236}">
              <a16:creationId xmlns:a16="http://schemas.microsoft.com/office/drawing/2014/main" id="{06263066-47D1-4715-8D47-2726E598248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6" name="直線コネクタ 345">
          <a:extLst>
            <a:ext uri="{FF2B5EF4-FFF2-40B4-BE49-F238E27FC236}">
              <a16:creationId xmlns:a16="http://schemas.microsoft.com/office/drawing/2014/main" id="{FB66AB3F-E770-45D7-817A-E0B2F37D0FF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7" name="テキスト ボックス 346">
          <a:extLst>
            <a:ext uri="{FF2B5EF4-FFF2-40B4-BE49-F238E27FC236}">
              <a16:creationId xmlns:a16="http://schemas.microsoft.com/office/drawing/2014/main" id="{9CC3A8CD-738A-4F62-A936-9FF5EE16FB3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8" name="直線コネクタ 347">
          <a:extLst>
            <a:ext uri="{FF2B5EF4-FFF2-40B4-BE49-F238E27FC236}">
              <a16:creationId xmlns:a16="http://schemas.microsoft.com/office/drawing/2014/main" id="{ABD0B1EB-CCAD-403B-A5F0-2464FC5705B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9" name="テキスト ボックス 348">
          <a:extLst>
            <a:ext uri="{FF2B5EF4-FFF2-40B4-BE49-F238E27FC236}">
              <a16:creationId xmlns:a16="http://schemas.microsoft.com/office/drawing/2014/main" id="{5F8522BF-DE96-4A8F-8BB0-EB896462EA79}"/>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a:extLst>
            <a:ext uri="{FF2B5EF4-FFF2-40B4-BE49-F238E27FC236}">
              <a16:creationId xmlns:a16="http://schemas.microsoft.com/office/drawing/2014/main" id="{43A8142C-10A9-4C46-A323-FB1EC470B10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a:extLst>
            <a:ext uri="{FF2B5EF4-FFF2-40B4-BE49-F238E27FC236}">
              <a16:creationId xmlns:a16="http://schemas.microsoft.com/office/drawing/2014/main" id="{4882237D-5507-4B3C-B496-F2106CB7F4E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保健センター・保健所】&#10;有形固定資産減価償却率グラフ枠">
          <a:extLst>
            <a:ext uri="{FF2B5EF4-FFF2-40B4-BE49-F238E27FC236}">
              <a16:creationId xmlns:a16="http://schemas.microsoft.com/office/drawing/2014/main" id="{11347495-B890-4DAD-A018-043A24C1D0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353" name="直線コネクタ 352">
          <a:extLst>
            <a:ext uri="{FF2B5EF4-FFF2-40B4-BE49-F238E27FC236}">
              <a16:creationId xmlns:a16="http://schemas.microsoft.com/office/drawing/2014/main" id="{5BCE67A2-29EB-4D24-9502-F2C17683B416}"/>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354" name="【保健センター・保健所】&#10;有形固定資産減価償却率最小値テキスト">
          <a:extLst>
            <a:ext uri="{FF2B5EF4-FFF2-40B4-BE49-F238E27FC236}">
              <a16:creationId xmlns:a16="http://schemas.microsoft.com/office/drawing/2014/main" id="{FBF57F64-DA90-45D4-A7B7-CC0B71BFA80E}"/>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355" name="直線コネクタ 354">
          <a:extLst>
            <a:ext uri="{FF2B5EF4-FFF2-40B4-BE49-F238E27FC236}">
              <a16:creationId xmlns:a16="http://schemas.microsoft.com/office/drawing/2014/main" id="{7DC90DFF-818B-449A-AF9B-AEEC826FEB93}"/>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56" name="【保健センター・保健所】&#10;有形固定資産減価償却率最大値テキスト">
          <a:extLst>
            <a:ext uri="{FF2B5EF4-FFF2-40B4-BE49-F238E27FC236}">
              <a16:creationId xmlns:a16="http://schemas.microsoft.com/office/drawing/2014/main" id="{64F7068C-70C8-48D3-9DF4-1FAF10FE318A}"/>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57" name="直線コネクタ 356">
          <a:extLst>
            <a:ext uri="{FF2B5EF4-FFF2-40B4-BE49-F238E27FC236}">
              <a16:creationId xmlns:a16="http://schemas.microsoft.com/office/drawing/2014/main" id="{229B454A-DCE4-4F7F-8318-EE8B4BAA200E}"/>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358" name="【保健センター・保健所】&#10;有形固定資産減価償却率平均値テキスト">
          <a:extLst>
            <a:ext uri="{FF2B5EF4-FFF2-40B4-BE49-F238E27FC236}">
              <a16:creationId xmlns:a16="http://schemas.microsoft.com/office/drawing/2014/main" id="{8C65F2B0-18AF-47F7-B447-457B20CE4119}"/>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359" name="フローチャート: 判断 358">
          <a:extLst>
            <a:ext uri="{FF2B5EF4-FFF2-40B4-BE49-F238E27FC236}">
              <a16:creationId xmlns:a16="http://schemas.microsoft.com/office/drawing/2014/main" id="{D1821F74-A9FB-4ED7-AABB-6E8853AE003E}"/>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360" name="フローチャート: 判断 359">
          <a:extLst>
            <a:ext uri="{FF2B5EF4-FFF2-40B4-BE49-F238E27FC236}">
              <a16:creationId xmlns:a16="http://schemas.microsoft.com/office/drawing/2014/main" id="{F2C68575-1FAE-4D8F-85F5-B7367EB79835}"/>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99712</xdr:rowOff>
    </xdr:from>
    <xdr:ext cx="405111" cy="259045"/>
    <xdr:sp macro="" textlink="">
      <xdr:nvSpPr>
        <xdr:cNvPr id="361" name="n_1aveValue【保健センター・保健所】&#10;有形固定資産減価償却率">
          <a:extLst>
            <a:ext uri="{FF2B5EF4-FFF2-40B4-BE49-F238E27FC236}">
              <a16:creationId xmlns:a16="http://schemas.microsoft.com/office/drawing/2014/main" id="{6E70B698-307D-44B9-9809-3435B6C74FC4}"/>
            </a:ext>
          </a:extLst>
        </xdr:cNvPr>
        <xdr:cNvSpPr txBox="1"/>
      </xdr:nvSpPr>
      <xdr:spPr>
        <a:xfrm>
          <a:off x="152660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362" name="フローチャート: 判断 361">
          <a:extLst>
            <a:ext uri="{FF2B5EF4-FFF2-40B4-BE49-F238E27FC236}">
              <a16:creationId xmlns:a16="http://schemas.microsoft.com/office/drawing/2014/main" id="{08870595-928A-47BE-869D-7AB6B65BECE3}"/>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363" name="n_2aveValue【保健センター・保健所】&#10;有形固定資産減価償却率">
          <a:extLst>
            <a:ext uri="{FF2B5EF4-FFF2-40B4-BE49-F238E27FC236}">
              <a16:creationId xmlns:a16="http://schemas.microsoft.com/office/drawing/2014/main" id="{45E279C4-4369-4C60-8D89-EFF2D40C4451}"/>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364" name="フローチャート: 判断 363">
          <a:extLst>
            <a:ext uri="{FF2B5EF4-FFF2-40B4-BE49-F238E27FC236}">
              <a16:creationId xmlns:a16="http://schemas.microsoft.com/office/drawing/2014/main" id="{09A9087E-0106-4AA9-A3CB-DD83B9987B22}"/>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365" name="n_3aveValue【保健センター・保健所】&#10;有形固定資産減価償却率">
          <a:extLst>
            <a:ext uri="{FF2B5EF4-FFF2-40B4-BE49-F238E27FC236}">
              <a16:creationId xmlns:a16="http://schemas.microsoft.com/office/drawing/2014/main" id="{5AA542FE-EB6A-485C-9530-B518EDDB9F2E}"/>
            </a:ext>
          </a:extLst>
        </xdr:cNvPr>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D1D6B86-3D6F-445D-BC71-2BEF1A68FC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AAC3470F-7489-4343-AEFC-44978A7B3A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245D7A72-6FC0-432E-BFEA-675B3DA179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6204667D-D6F8-4571-95D6-97C33894AD4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2E8D9A14-9DC7-4157-9A38-6A8FCEDF5B2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170180</xdr:rowOff>
    </xdr:from>
    <xdr:to>
      <xdr:col>76</xdr:col>
      <xdr:colOff>165100</xdr:colOff>
      <xdr:row>59</xdr:row>
      <xdr:rowOff>100330</xdr:rowOff>
    </xdr:to>
    <xdr:sp macro="" textlink="">
      <xdr:nvSpPr>
        <xdr:cNvPr id="371" name="楕円 370">
          <a:extLst>
            <a:ext uri="{FF2B5EF4-FFF2-40B4-BE49-F238E27FC236}">
              <a16:creationId xmlns:a16="http://schemas.microsoft.com/office/drawing/2014/main" id="{C188ADC7-181A-4140-B561-BC4CCDEAE2FB}"/>
            </a:ext>
          </a:extLst>
        </xdr:cNvPr>
        <xdr:cNvSpPr/>
      </xdr:nvSpPr>
      <xdr:spPr>
        <a:xfrm>
          <a:off x="14541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116857</xdr:rowOff>
    </xdr:from>
    <xdr:ext cx="405111" cy="259045"/>
    <xdr:sp macro="" textlink="">
      <xdr:nvSpPr>
        <xdr:cNvPr id="372" name="n_2mainValue【保健センター・保健所】&#10;有形固定資産減価償却率">
          <a:extLst>
            <a:ext uri="{FF2B5EF4-FFF2-40B4-BE49-F238E27FC236}">
              <a16:creationId xmlns:a16="http://schemas.microsoft.com/office/drawing/2014/main" id="{111F258D-73DA-4A4E-88EF-0B4C682120FF}"/>
            </a:ext>
          </a:extLst>
        </xdr:cNvPr>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3" name="正方形/長方形 372">
          <a:extLst>
            <a:ext uri="{FF2B5EF4-FFF2-40B4-BE49-F238E27FC236}">
              <a16:creationId xmlns:a16="http://schemas.microsoft.com/office/drawing/2014/main" id="{8627CFC1-62CC-4AA9-A19A-7AD7DC29E7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4" name="正方形/長方形 373">
          <a:extLst>
            <a:ext uri="{FF2B5EF4-FFF2-40B4-BE49-F238E27FC236}">
              <a16:creationId xmlns:a16="http://schemas.microsoft.com/office/drawing/2014/main" id="{FFC78620-8D88-46C1-BBA6-CC5639D814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5" name="正方形/長方形 374">
          <a:extLst>
            <a:ext uri="{FF2B5EF4-FFF2-40B4-BE49-F238E27FC236}">
              <a16:creationId xmlns:a16="http://schemas.microsoft.com/office/drawing/2014/main" id="{DE513F52-52EE-41C0-AB18-418602C64E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6" name="正方形/長方形 375">
          <a:extLst>
            <a:ext uri="{FF2B5EF4-FFF2-40B4-BE49-F238E27FC236}">
              <a16:creationId xmlns:a16="http://schemas.microsoft.com/office/drawing/2014/main" id="{DAE672DC-A07E-4514-9231-46BBCCF846B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7" name="正方形/長方形 376">
          <a:extLst>
            <a:ext uri="{FF2B5EF4-FFF2-40B4-BE49-F238E27FC236}">
              <a16:creationId xmlns:a16="http://schemas.microsoft.com/office/drawing/2014/main" id="{509699A3-9ADD-419A-AB1B-4651296BE0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8" name="正方形/長方形 377">
          <a:extLst>
            <a:ext uri="{FF2B5EF4-FFF2-40B4-BE49-F238E27FC236}">
              <a16:creationId xmlns:a16="http://schemas.microsoft.com/office/drawing/2014/main" id="{50EFEC05-147D-4420-88A5-A4FF56D013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9" name="正方形/長方形 378">
          <a:extLst>
            <a:ext uri="{FF2B5EF4-FFF2-40B4-BE49-F238E27FC236}">
              <a16:creationId xmlns:a16="http://schemas.microsoft.com/office/drawing/2014/main" id="{A9504908-F5F0-4B6B-B419-509FDD7169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0" name="正方形/長方形 379">
          <a:extLst>
            <a:ext uri="{FF2B5EF4-FFF2-40B4-BE49-F238E27FC236}">
              <a16:creationId xmlns:a16="http://schemas.microsoft.com/office/drawing/2014/main" id="{F02B35DC-CBBC-483E-8E5F-26A8F25A824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1" name="テキスト ボックス 380">
          <a:extLst>
            <a:ext uri="{FF2B5EF4-FFF2-40B4-BE49-F238E27FC236}">
              <a16:creationId xmlns:a16="http://schemas.microsoft.com/office/drawing/2014/main" id="{308AF327-7D92-4519-8539-6CFE325624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2" name="直線コネクタ 381">
          <a:extLst>
            <a:ext uri="{FF2B5EF4-FFF2-40B4-BE49-F238E27FC236}">
              <a16:creationId xmlns:a16="http://schemas.microsoft.com/office/drawing/2014/main" id="{0D9CE79D-C5CE-4656-9273-49AB5081C1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3" name="直線コネクタ 382">
          <a:extLst>
            <a:ext uri="{FF2B5EF4-FFF2-40B4-BE49-F238E27FC236}">
              <a16:creationId xmlns:a16="http://schemas.microsoft.com/office/drawing/2014/main" id="{B5447418-0266-4CE7-9889-433C6070B73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4" name="テキスト ボックス 383">
          <a:extLst>
            <a:ext uri="{FF2B5EF4-FFF2-40B4-BE49-F238E27FC236}">
              <a16:creationId xmlns:a16="http://schemas.microsoft.com/office/drawing/2014/main" id="{E209EDDA-5E34-43DD-A536-3B1A7033E85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5" name="直線コネクタ 384">
          <a:extLst>
            <a:ext uri="{FF2B5EF4-FFF2-40B4-BE49-F238E27FC236}">
              <a16:creationId xmlns:a16="http://schemas.microsoft.com/office/drawing/2014/main" id="{ED959199-B0A8-4C57-B43A-B3B0E05922E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6" name="テキスト ボックス 385">
          <a:extLst>
            <a:ext uri="{FF2B5EF4-FFF2-40B4-BE49-F238E27FC236}">
              <a16:creationId xmlns:a16="http://schemas.microsoft.com/office/drawing/2014/main" id="{525E195A-1BC4-4883-B4FA-CB8BF51E471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7" name="直線コネクタ 386">
          <a:extLst>
            <a:ext uri="{FF2B5EF4-FFF2-40B4-BE49-F238E27FC236}">
              <a16:creationId xmlns:a16="http://schemas.microsoft.com/office/drawing/2014/main" id="{139268CA-E28E-4D43-B89A-0FCE1BEEDA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8" name="テキスト ボックス 387">
          <a:extLst>
            <a:ext uri="{FF2B5EF4-FFF2-40B4-BE49-F238E27FC236}">
              <a16:creationId xmlns:a16="http://schemas.microsoft.com/office/drawing/2014/main" id="{A91C640C-AFBE-442C-86EF-25EA3965F82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9" name="直線コネクタ 388">
          <a:extLst>
            <a:ext uri="{FF2B5EF4-FFF2-40B4-BE49-F238E27FC236}">
              <a16:creationId xmlns:a16="http://schemas.microsoft.com/office/drawing/2014/main" id="{233E8173-5582-484D-B209-BB361A488AB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0" name="テキスト ボックス 389">
          <a:extLst>
            <a:ext uri="{FF2B5EF4-FFF2-40B4-BE49-F238E27FC236}">
              <a16:creationId xmlns:a16="http://schemas.microsoft.com/office/drawing/2014/main" id="{D0BC2469-118B-4D40-BD9E-0FF5150F919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a:extLst>
            <a:ext uri="{FF2B5EF4-FFF2-40B4-BE49-F238E27FC236}">
              <a16:creationId xmlns:a16="http://schemas.microsoft.com/office/drawing/2014/main" id="{0273E702-2D8C-4849-AE96-35875835DC8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a:extLst>
            <a:ext uri="{FF2B5EF4-FFF2-40B4-BE49-F238E27FC236}">
              <a16:creationId xmlns:a16="http://schemas.microsoft.com/office/drawing/2014/main" id="{A66F509F-8129-46CE-A3D5-BD21DBDB57F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保健センター・保健所】&#10;一人当たり面積グラフ枠">
          <a:extLst>
            <a:ext uri="{FF2B5EF4-FFF2-40B4-BE49-F238E27FC236}">
              <a16:creationId xmlns:a16="http://schemas.microsoft.com/office/drawing/2014/main" id="{07F1449C-85DB-4785-84DA-3F5D469A4A4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394" name="直線コネクタ 393">
          <a:extLst>
            <a:ext uri="{FF2B5EF4-FFF2-40B4-BE49-F238E27FC236}">
              <a16:creationId xmlns:a16="http://schemas.microsoft.com/office/drawing/2014/main" id="{7DA66FD1-1B7B-47B0-9F67-5ED36D16454F}"/>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95" name="【保健センター・保健所】&#10;一人当たり面積最小値テキスト">
          <a:extLst>
            <a:ext uri="{FF2B5EF4-FFF2-40B4-BE49-F238E27FC236}">
              <a16:creationId xmlns:a16="http://schemas.microsoft.com/office/drawing/2014/main" id="{34609D1D-DEDB-4FB1-AD79-AF05EC0657C0}"/>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96" name="直線コネクタ 395">
          <a:extLst>
            <a:ext uri="{FF2B5EF4-FFF2-40B4-BE49-F238E27FC236}">
              <a16:creationId xmlns:a16="http://schemas.microsoft.com/office/drawing/2014/main" id="{61C06C71-4263-4ABC-81BE-5F4F10F0BEF0}"/>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397" name="【保健センター・保健所】&#10;一人当たり面積最大値テキスト">
          <a:extLst>
            <a:ext uri="{FF2B5EF4-FFF2-40B4-BE49-F238E27FC236}">
              <a16:creationId xmlns:a16="http://schemas.microsoft.com/office/drawing/2014/main" id="{CBC0AD85-7DD0-4E9E-818A-063ADDDC20B9}"/>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398" name="直線コネクタ 397">
          <a:extLst>
            <a:ext uri="{FF2B5EF4-FFF2-40B4-BE49-F238E27FC236}">
              <a16:creationId xmlns:a16="http://schemas.microsoft.com/office/drawing/2014/main" id="{A36F95E2-AFB2-42A1-8CFC-8DBC8BDAEFDA}"/>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137939</xdr:rowOff>
    </xdr:from>
    <xdr:ext cx="469744" cy="259045"/>
    <xdr:sp macro="" textlink="">
      <xdr:nvSpPr>
        <xdr:cNvPr id="399" name="【保健センター・保健所】&#10;一人当たり面積平均値テキスト">
          <a:extLst>
            <a:ext uri="{FF2B5EF4-FFF2-40B4-BE49-F238E27FC236}">
              <a16:creationId xmlns:a16="http://schemas.microsoft.com/office/drawing/2014/main" id="{70AA34A9-8CEB-476C-A48C-A8B534D1CF36}"/>
            </a:ext>
          </a:extLst>
        </xdr:cNvPr>
        <xdr:cNvSpPr txBox="1"/>
      </xdr:nvSpPr>
      <xdr:spPr>
        <a:xfrm>
          <a:off x="221996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400" name="フローチャート: 判断 399">
          <a:extLst>
            <a:ext uri="{FF2B5EF4-FFF2-40B4-BE49-F238E27FC236}">
              <a16:creationId xmlns:a16="http://schemas.microsoft.com/office/drawing/2014/main" id="{A073BF71-222C-4DCD-80F0-DCF3D0CECA8C}"/>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401" name="フローチャート: 判断 400">
          <a:extLst>
            <a:ext uri="{FF2B5EF4-FFF2-40B4-BE49-F238E27FC236}">
              <a16:creationId xmlns:a16="http://schemas.microsoft.com/office/drawing/2014/main" id="{ED4F549E-8F4E-48D0-B7B3-9DDB722CD938}"/>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402" name="n_1aveValue【保健センター・保健所】&#10;一人当たり面積">
          <a:extLst>
            <a:ext uri="{FF2B5EF4-FFF2-40B4-BE49-F238E27FC236}">
              <a16:creationId xmlns:a16="http://schemas.microsoft.com/office/drawing/2014/main" id="{7CA1F182-64EE-4974-9E02-DFE448D030C8}"/>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403" name="フローチャート: 判断 402">
          <a:extLst>
            <a:ext uri="{FF2B5EF4-FFF2-40B4-BE49-F238E27FC236}">
              <a16:creationId xmlns:a16="http://schemas.microsoft.com/office/drawing/2014/main" id="{9D891FD8-E3D3-4F2B-B19C-D676877CC81F}"/>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404" name="n_2aveValue【保健センター・保健所】&#10;一人当たり面積">
          <a:extLst>
            <a:ext uri="{FF2B5EF4-FFF2-40B4-BE49-F238E27FC236}">
              <a16:creationId xmlns:a16="http://schemas.microsoft.com/office/drawing/2014/main" id="{77222D7A-81D6-4CA1-A55E-FB26F2E11C31}"/>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405" name="フローチャート: 判断 404">
          <a:extLst>
            <a:ext uri="{FF2B5EF4-FFF2-40B4-BE49-F238E27FC236}">
              <a16:creationId xmlns:a16="http://schemas.microsoft.com/office/drawing/2014/main" id="{B6B4F797-67A9-4EDA-8882-0DF7088AAC94}"/>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406" name="n_3aveValue【保健センター・保健所】&#10;一人当たり面積">
          <a:extLst>
            <a:ext uri="{FF2B5EF4-FFF2-40B4-BE49-F238E27FC236}">
              <a16:creationId xmlns:a16="http://schemas.microsoft.com/office/drawing/2014/main" id="{A375DC02-5726-4872-9ED1-4FF21D8704E0}"/>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A1884469-2AED-4B2A-AA8F-E48F9DDA0F5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2D02B01F-0AF0-4E28-88D6-AF0FE6366F1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76A6C8B6-9C91-4563-937D-2C8C41C04AC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FB2F6AB8-E220-4EDE-B2FE-02673D792A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3B6F5F4A-4AB5-4103-9CBC-3EC7DCBCA0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152654</xdr:rowOff>
    </xdr:from>
    <xdr:to>
      <xdr:col>107</xdr:col>
      <xdr:colOff>101600</xdr:colOff>
      <xdr:row>62</xdr:row>
      <xdr:rowOff>82804</xdr:rowOff>
    </xdr:to>
    <xdr:sp macro="" textlink="">
      <xdr:nvSpPr>
        <xdr:cNvPr id="412" name="楕円 411">
          <a:extLst>
            <a:ext uri="{FF2B5EF4-FFF2-40B4-BE49-F238E27FC236}">
              <a16:creationId xmlns:a16="http://schemas.microsoft.com/office/drawing/2014/main" id="{9C0375B7-B286-474F-8224-A1BAB9CE77AE}"/>
            </a:ext>
          </a:extLst>
        </xdr:cNvPr>
        <xdr:cNvSpPr/>
      </xdr:nvSpPr>
      <xdr:spPr>
        <a:xfrm>
          <a:off x="20383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73931</xdr:rowOff>
    </xdr:from>
    <xdr:ext cx="469744" cy="259045"/>
    <xdr:sp macro="" textlink="">
      <xdr:nvSpPr>
        <xdr:cNvPr id="413" name="n_2mainValue【保健センター・保健所】&#10;一人当たり面積">
          <a:extLst>
            <a:ext uri="{FF2B5EF4-FFF2-40B4-BE49-F238E27FC236}">
              <a16:creationId xmlns:a16="http://schemas.microsoft.com/office/drawing/2014/main" id="{6E65B07E-E5AA-4E41-B777-57E8AEF8DC73}"/>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a:extLst>
            <a:ext uri="{FF2B5EF4-FFF2-40B4-BE49-F238E27FC236}">
              <a16:creationId xmlns:a16="http://schemas.microsoft.com/office/drawing/2014/main" id="{76FAE880-4668-46E7-8011-977983D8066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a:extLst>
            <a:ext uri="{FF2B5EF4-FFF2-40B4-BE49-F238E27FC236}">
              <a16:creationId xmlns:a16="http://schemas.microsoft.com/office/drawing/2014/main" id="{7489247F-6104-4070-964A-332AC6D371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a:extLst>
            <a:ext uri="{FF2B5EF4-FFF2-40B4-BE49-F238E27FC236}">
              <a16:creationId xmlns:a16="http://schemas.microsoft.com/office/drawing/2014/main" id="{C0C43CD0-34C0-449A-9D41-CC5EF1E639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a:extLst>
            <a:ext uri="{FF2B5EF4-FFF2-40B4-BE49-F238E27FC236}">
              <a16:creationId xmlns:a16="http://schemas.microsoft.com/office/drawing/2014/main" id="{7FFE23C7-AEF0-4CE5-9778-5D8DF12AB7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a:extLst>
            <a:ext uri="{FF2B5EF4-FFF2-40B4-BE49-F238E27FC236}">
              <a16:creationId xmlns:a16="http://schemas.microsoft.com/office/drawing/2014/main" id="{2A3DDF81-39A3-4244-8B99-86FC52BC29F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a:extLst>
            <a:ext uri="{FF2B5EF4-FFF2-40B4-BE49-F238E27FC236}">
              <a16:creationId xmlns:a16="http://schemas.microsoft.com/office/drawing/2014/main" id="{15200498-D014-4873-8266-7F891B11301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a:extLst>
            <a:ext uri="{FF2B5EF4-FFF2-40B4-BE49-F238E27FC236}">
              <a16:creationId xmlns:a16="http://schemas.microsoft.com/office/drawing/2014/main" id="{A3DDFAD0-D1ED-4AC4-8E54-0F1AD9D5859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a:extLst>
            <a:ext uri="{FF2B5EF4-FFF2-40B4-BE49-F238E27FC236}">
              <a16:creationId xmlns:a16="http://schemas.microsoft.com/office/drawing/2014/main" id="{6F6D720E-1BA5-4822-A2E4-E2A540FBD5E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a:extLst>
            <a:ext uri="{FF2B5EF4-FFF2-40B4-BE49-F238E27FC236}">
              <a16:creationId xmlns:a16="http://schemas.microsoft.com/office/drawing/2014/main" id="{8E8732D3-FD00-46EA-A9EF-B19F97197C2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a:extLst>
            <a:ext uri="{FF2B5EF4-FFF2-40B4-BE49-F238E27FC236}">
              <a16:creationId xmlns:a16="http://schemas.microsoft.com/office/drawing/2014/main" id="{1A8315CF-A321-489E-BBF7-124EB20E8A1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4" name="直線コネクタ 423">
          <a:extLst>
            <a:ext uri="{FF2B5EF4-FFF2-40B4-BE49-F238E27FC236}">
              <a16:creationId xmlns:a16="http://schemas.microsoft.com/office/drawing/2014/main" id="{38EE5539-B066-493B-97E8-CF0F47AC1E8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5" name="テキスト ボックス 424">
          <a:extLst>
            <a:ext uri="{FF2B5EF4-FFF2-40B4-BE49-F238E27FC236}">
              <a16:creationId xmlns:a16="http://schemas.microsoft.com/office/drawing/2014/main" id="{B0C6FFA7-1A46-4869-957E-A691A457104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6" name="直線コネクタ 425">
          <a:extLst>
            <a:ext uri="{FF2B5EF4-FFF2-40B4-BE49-F238E27FC236}">
              <a16:creationId xmlns:a16="http://schemas.microsoft.com/office/drawing/2014/main" id="{84D2A06D-0950-4680-A770-ECE7726E14A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7" name="テキスト ボックス 426">
          <a:extLst>
            <a:ext uri="{FF2B5EF4-FFF2-40B4-BE49-F238E27FC236}">
              <a16:creationId xmlns:a16="http://schemas.microsoft.com/office/drawing/2014/main" id="{179BA584-0B43-4A57-ACFF-39F25611977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8" name="直線コネクタ 427">
          <a:extLst>
            <a:ext uri="{FF2B5EF4-FFF2-40B4-BE49-F238E27FC236}">
              <a16:creationId xmlns:a16="http://schemas.microsoft.com/office/drawing/2014/main" id="{2FAD1BD9-F225-4B1C-9069-B515F0BBAD1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9" name="テキスト ボックス 428">
          <a:extLst>
            <a:ext uri="{FF2B5EF4-FFF2-40B4-BE49-F238E27FC236}">
              <a16:creationId xmlns:a16="http://schemas.microsoft.com/office/drawing/2014/main" id="{2262BE44-A2D7-46EF-AEEF-62576049B2D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0" name="直線コネクタ 429">
          <a:extLst>
            <a:ext uri="{FF2B5EF4-FFF2-40B4-BE49-F238E27FC236}">
              <a16:creationId xmlns:a16="http://schemas.microsoft.com/office/drawing/2014/main" id="{B23E80B3-6637-4758-9B24-B75ACE8C23A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1" name="テキスト ボックス 430">
          <a:extLst>
            <a:ext uri="{FF2B5EF4-FFF2-40B4-BE49-F238E27FC236}">
              <a16:creationId xmlns:a16="http://schemas.microsoft.com/office/drawing/2014/main" id="{1B19F1B2-D874-41F7-A437-621FBEDCA24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2" name="直線コネクタ 431">
          <a:extLst>
            <a:ext uri="{FF2B5EF4-FFF2-40B4-BE49-F238E27FC236}">
              <a16:creationId xmlns:a16="http://schemas.microsoft.com/office/drawing/2014/main" id="{6697BB82-BE52-4516-A805-0A9395E556D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3" name="テキスト ボックス 432">
          <a:extLst>
            <a:ext uri="{FF2B5EF4-FFF2-40B4-BE49-F238E27FC236}">
              <a16:creationId xmlns:a16="http://schemas.microsoft.com/office/drawing/2014/main" id="{FBC3CFB7-113F-4991-A811-3E19DDE0F87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4" name="直線コネクタ 433">
          <a:extLst>
            <a:ext uri="{FF2B5EF4-FFF2-40B4-BE49-F238E27FC236}">
              <a16:creationId xmlns:a16="http://schemas.microsoft.com/office/drawing/2014/main" id="{65CC05EB-9936-479B-AAE8-D3EE5069037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5" name="テキスト ボックス 434">
          <a:extLst>
            <a:ext uri="{FF2B5EF4-FFF2-40B4-BE49-F238E27FC236}">
              <a16:creationId xmlns:a16="http://schemas.microsoft.com/office/drawing/2014/main" id="{F683D36B-4BF8-49D9-92C7-342E46D71E8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6" name="直線コネクタ 435">
          <a:extLst>
            <a:ext uri="{FF2B5EF4-FFF2-40B4-BE49-F238E27FC236}">
              <a16:creationId xmlns:a16="http://schemas.microsoft.com/office/drawing/2014/main" id="{8F2EFCCF-153B-4401-B08C-966F4621289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7" name="テキスト ボックス 436">
          <a:extLst>
            <a:ext uri="{FF2B5EF4-FFF2-40B4-BE49-F238E27FC236}">
              <a16:creationId xmlns:a16="http://schemas.microsoft.com/office/drawing/2014/main" id="{E5C62560-33EE-480F-A011-AEA97B29A75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a:extLst>
            <a:ext uri="{FF2B5EF4-FFF2-40B4-BE49-F238E27FC236}">
              <a16:creationId xmlns:a16="http://schemas.microsoft.com/office/drawing/2014/main" id="{DCDAEFC6-F6EC-4B95-97A0-95FC6D6576D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39" name="直線コネクタ 438">
          <a:extLst>
            <a:ext uri="{FF2B5EF4-FFF2-40B4-BE49-F238E27FC236}">
              <a16:creationId xmlns:a16="http://schemas.microsoft.com/office/drawing/2014/main" id="{BD822558-CDF7-4A94-8F30-1039A549AD02}"/>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440" name="【消防施設】&#10;有形固定資産減価償却率最小値テキスト">
          <a:extLst>
            <a:ext uri="{FF2B5EF4-FFF2-40B4-BE49-F238E27FC236}">
              <a16:creationId xmlns:a16="http://schemas.microsoft.com/office/drawing/2014/main" id="{1896CAAD-CF28-4CD1-B7A5-7FCAB6E7560B}"/>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41" name="直線コネクタ 440">
          <a:extLst>
            <a:ext uri="{FF2B5EF4-FFF2-40B4-BE49-F238E27FC236}">
              <a16:creationId xmlns:a16="http://schemas.microsoft.com/office/drawing/2014/main" id="{EA5DB4DA-C264-4939-84B3-08C24410E91F}"/>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442" name="【消防施設】&#10;有形固定資産減価償却率最大値テキスト">
          <a:extLst>
            <a:ext uri="{FF2B5EF4-FFF2-40B4-BE49-F238E27FC236}">
              <a16:creationId xmlns:a16="http://schemas.microsoft.com/office/drawing/2014/main" id="{2C9F5703-541E-4AFC-AE21-37DE1184AF3F}"/>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43" name="直線コネクタ 442">
          <a:extLst>
            <a:ext uri="{FF2B5EF4-FFF2-40B4-BE49-F238E27FC236}">
              <a16:creationId xmlns:a16="http://schemas.microsoft.com/office/drawing/2014/main" id="{7AD4C4EF-A91E-4D28-BFA3-B4EA92AFBB18}"/>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44" name="【消防施設】&#10;有形固定資産減価償却率平均値テキスト">
          <a:extLst>
            <a:ext uri="{FF2B5EF4-FFF2-40B4-BE49-F238E27FC236}">
              <a16:creationId xmlns:a16="http://schemas.microsoft.com/office/drawing/2014/main" id="{5EA8A8DC-E43A-42D5-B6AA-5214EDBDCA3A}"/>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45" name="フローチャート: 判断 444">
          <a:extLst>
            <a:ext uri="{FF2B5EF4-FFF2-40B4-BE49-F238E27FC236}">
              <a16:creationId xmlns:a16="http://schemas.microsoft.com/office/drawing/2014/main" id="{F4A97B0E-9C9F-4ED5-B831-F318559DDBF8}"/>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46" name="フローチャート: 判断 445">
          <a:extLst>
            <a:ext uri="{FF2B5EF4-FFF2-40B4-BE49-F238E27FC236}">
              <a16:creationId xmlns:a16="http://schemas.microsoft.com/office/drawing/2014/main" id="{E224B150-20BD-4150-AA09-98C4FE3A2BDA}"/>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447" name="n_1aveValue【消防施設】&#10;有形固定資産減価償却率">
          <a:extLst>
            <a:ext uri="{FF2B5EF4-FFF2-40B4-BE49-F238E27FC236}">
              <a16:creationId xmlns:a16="http://schemas.microsoft.com/office/drawing/2014/main" id="{A25E0DA8-1D8F-452A-A6D0-05D65A25D3F7}"/>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448" name="フローチャート: 判断 447">
          <a:extLst>
            <a:ext uri="{FF2B5EF4-FFF2-40B4-BE49-F238E27FC236}">
              <a16:creationId xmlns:a16="http://schemas.microsoft.com/office/drawing/2014/main" id="{05CF227F-0D3A-42EB-8B4C-56F7B4D0FCC0}"/>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167476</xdr:rowOff>
    </xdr:from>
    <xdr:ext cx="405111" cy="259045"/>
    <xdr:sp macro="" textlink="">
      <xdr:nvSpPr>
        <xdr:cNvPr id="449" name="n_2aveValue【消防施設】&#10;有形固定資産減価償却率">
          <a:extLst>
            <a:ext uri="{FF2B5EF4-FFF2-40B4-BE49-F238E27FC236}">
              <a16:creationId xmlns:a16="http://schemas.microsoft.com/office/drawing/2014/main" id="{F7F003C7-7813-4BD7-BEA5-403E0105F80E}"/>
            </a:ext>
          </a:extLst>
        </xdr:cNvPr>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450" name="フローチャート: 判断 449">
          <a:extLst>
            <a:ext uri="{FF2B5EF4-FFF2-40B4-BE49-F238E27FC236}">
              <a16:creationId xmlns:a16="http://schemas.microsoft.com/office/drawing/2014/main" id="{DE641AF1-6983-4BD6-B0C2-9E36FDA867A7}"/>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451" name="n_3aveValue【消防施設】&#10;有形固定資産減価償却率">
          <a:extLst>
            <a:ext uri="{FF2B5EF4-FFF2-40B4-BE49-F238E27FC236}">
              <a16:creationId xmlns:a16="http://schemas.microsoft.com/office/drawing/2014/main" id="{F1E6EA4B-9A9C-4EEB-A275-B11E74BADB92}"/>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2710C2F4-A468-4E0E-BF79-2C6C21571D0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32B02515-0FD5-4FE6-B76A-E79045C964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2431CA3C-BF35-4F00-9DD1-01888FC8BAD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35BEB385-C3FF-4D82-B029-2DC110538B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21CF095C-AF9D-4F0B-94A9-76B9BC13D16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103232</xdr:rowOff>
    </xdr:from>
    <xdr:to>
      <xdr:col>76</xdr:col>
      <xdr:colOff>165100</xdr:colOff>
      <xdr:row>82</xdr:row>
      <xdr:rowOff>33382</xdr:rowOff>
    </xdr:to>
    <xdr:sp macro="" textlink="">
      <xdr:nvSpPr>
        <xdr:cNvPr id="457" name="楕円 456">
          <a:extLst>
            <a:ext uri="{FF2B5EF4-FFF2-40B4-BE49-F238E27FC236}">
              <a16:creationId xmlns:a16="http://schemas.microsoft.com/office/drawing/2014/main" id="{DBD9D2FC-C295-481C-96E6-82A5D9D43542}"/>
            </a:ext>
          </a:extLst>
        </xdr:cNvPr>
        <xdr:cNvSpPr/>
      </xdr:nvSpPr>
      <xdr:spPr>
        <a:xfrm>
          <a:off x="14541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24509</xdr:rowOff>
    </xdr:from>
    <xdr:ext cx="405111" cy="259045"/>
    <xdr:sp macro="" textlink="">
      <xdr:nvSpPr>
        <xdr:cNvPr id="458" name="n_2mainValue【消防施設】&#10;有形固定資産減価償却率">
          <a:extLst>
            <a:ext uri="{FF2B5EF4-FFF2-40B4-BE49-F238E27FC236}">
              <a16:creationId xmlns:a16="http://schemas.microsoft.com/office/drawing/2014/main" id="{F2A5E4CF-24BD-47E6-81CC-79FA0D3C5DC0}"/>
            </a:ext>
          </a:extLst>
        </xdr:cNvPr>
        <xdr:cNvSpPr txBox="1"/>
      </xdr:nvSpPr>
      <xdr:spPr>
        <a:xfrm>
          <a:off x="14389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9" name="正方形/長方形 458">
          <a:extLst>
            <a:ext uri="{FF2B5EF4-FFF2-40B4-BE49-F238E27FC236}">
              <a16:creationId xmlns:a16="http://schemas.microsoft.com/office/drawing/2014/main" id="{7FFD0CDD-5979-4620-BCF6-2B98BD955B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0" name="正方形/長方形 459">
          <a:extLst>
            <a:ext uri="{FF2B5EF4-FFF2-40B4-BE49-F238E27FC236}">
              <a16:creationId xmlns:a16="http://schemas.microsoft.com/office/drawing/2014/main" id="{4320EC52-974E-43C9-8068-27A3F39A80D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1" name="正方形/長方形 460">
          <a:extLst>
            <a:ext uri="{FF2B5EF4-FFF2-40B4-BE49-F238E27FC236}">
              <a16:creationId xmlns:a16="http://schemas.microsoft.com/office/drawing/2014/main" id="{3219F21B-2B59-4759-9CE1-30E83651D01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2" name="正方形/長方形 461">
          <a:extLst>
            <a:ext uri="{FF2B5EF4-FFF2-40B4-BE49-F238E27FC236}">
              <a16:creationId xmlns:a16="http://schemas.microsoft.com/office/drawing/2014/main" id="{98B2DEC7-6F49-4DD4-8DC5-11920EEE88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3" name="正方形/長方形 462">
          <a:extLst>
            <a:ext uri="{FF2B5EF4-FFF2-40B4-BE49-F238E27FC236}">
              <a16:creationId xmlns:a16="http://schemas.microsoft.com/office/drawing/2014/main" id="{325CA084-8872-4E5D-942F-86F891959A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4" name="正方形/長方形 463">
          <a:extLst>
            <a:ext uri="{FF2B5EF4-FFF2-40B4-BE49-F238E27FC236}">
              <a16:creationId xmlns:a16="http://schemas.microsoft.com/office/drawing/2014/main" id="{43322038-7B2A-454A-8DD8-509D4C35EA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5" name="正方形/長方形 464">
          <a:extLst>
            <a:ext uri="{FF2B5EF4-FFF2-40B4-BE49-F238E27FC236}">
              <a16:creationId xmlns:a16="http://schemas.microsoft.com/office/drawing/2014/main" id="{3BADAFDB-1243-4718-A6C1-52DC5D909D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6" name="正方形/長方形 465">
          <a:extLst>
            <a:ext uri="{FF2B5EF4-FFF2-40B4-BE49-F238E27FC236}">
              <a16:creationId xmlns:a16="http://schemas.microsoft.com/office/drawing/2014/main" id="{E84FD35C-6D11-4E4A-A697-43D54FF18B1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7" name="テキスト ボックス 466">
          <a:extLst>
            <a:ext uri="{FF2B5EF4-FFF2-40B4-BE49-F238E27FC236}">
              <a16:creationId xmlns:a16="http://schemas.microsoft.com/office/drawing/2014/main" id="{1E06E854-ABE8-4363-8F9E-E70A426521A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8" name="直線コネクタ 467">
          <a:extLst>
            <a:ext uri="{FF2B5EF4-FFF2-40B4-BE49-F238E27FC236}">
              <a16:creationId xmlns:a16="http://schemas.microsoft.com/office/drawing/2014/main" id="{331F73CC-3E60-4993-9D10-9850E448E04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9" name="直線コネクタ 468">
          <a:extLst>
            <a:ext uri="{FF2B5EF4-FFF2-40B4-BE49-F238E27FC236}">
              <a16:creationId xmlns:a16="http://schemas.microsoft.com/office/drawing/2014/main" id="{9365A77D-B133-4BFA-8A9F-D5729D9F13D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0" name="テキスト ボックス 469">
          <a:extLst>
            <a:ext uri="{FF2B5EF4-FFF2-40B4-BE49-F238E27FC236}">
              <a16:creationId xmlns:a16="http://schemas.microsoft.com/office/drawing/2014/main" id="{4CB7EAD5-FAB9-493E-B7FC-3229E2CA4AD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1" name="直線コネクタ 470">
          <a:extLst>
            <a:ext uri="{FF2B5EF4-FFF2-40B4-BE49-F238E27FC236}">
              <a16:creationId xmlns:a16="http://schemas.microsoft.com/office/drawing/2014/main" id="{15260017-AD62-4ACE-AACB-2F43A537E45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2" name="テキスト ボックス 471">
          <a:extLst>
            <a:ext uri="{FF2B5EF4-FFF2-40B4-BE49-F238E27FC236}">
              <a16:creationId xmlns:a16="http://schemas.microsoft.com/office/drawing/2014/main" id="{0E9D4EFC-ABC5-41AD-9041-0E490C459F6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3" name="直線コネクタ 472">
          <a:extLst>
            <a:ext uri="{FF2B5EF4-FFF2-40B4-BE49-F238E27FC236}">
              <a16:creationId xmlns:a16="http://schemas.microsoft.com/office/drawing/2014/main" id="{DFC80805-8F44-4548-97CA-AEA44BA0ADD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4" name="テキスト ボックス 473">
          <a:extLst>
            <a:ext uri="{FF2B5EF4-FFF2-40B4-BE49-F238E27FC236}">
              <a16:creationId xmlns:a16="http://schemas.microsoft.com/office/drawing/2014/main" id="{AD1FFDE2-2FD7-44C2-8578-CA4ABB816A8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5" name="直線コネクタ 474">
          <a:extLst>
            <a:ext uri="{FF2B5EF4-FFF2-40B4-BE49-F238E27FC236}">
              <a16:creationId xmlns:a16="http://schemas.microsoft.com/office/drawing/2014/main" id="{7FB25FE3-1E83-4DF2-953A-54B07A664AC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6" name="テキスト ボックス 475">
          <a:extLst>
            <a:ext uri="{FF2B5EF4-FFF2-40B4-BE49-F238E27FC236}">
              <a16:creationId xmlns:a16="http://schemas.microsoft.com/office/drawing/2014/main" id="{1B6E1DEB-ED43-41C5-9646-6410BDC5EE4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7" name="直線コネクタ 476">
          <a:extLst>
            <a:ext uri="{FF2B5EF4-FFF2-40B4-BE49-F238E27FC236}">
              <a16:creationId xmlns:a16="http://schemas.microsoft.com/office/drawing/2014/main" id="{A88AD92D-527A-4CDB-A5F6-CBB1F34C904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8" name="テキスト ボックス 477">
          <a:extLst>
            <a:ext uri="{FF2B5EF4-FFF2-40B4-BE49-F238E27FC236}">
              <a16:creationId xmlns:a16="http://schemas.microsoft.com/office/drawing/2014/main" id="{68A4F86C-7A0D-4E4C-807A-520A3E04CBB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9" name="【消防施設】&#10;一人当たり面積グラフ枠">
          <a:extLst>
            <a:ext uri="{FF2B5EF4-FFF2-40B4-BE49-F238E27FC236}">
              <a16:creationId xmlns:a16="http://schemas.microsoft.com/office/drawing/2014/main" id="{70588FF2-1E38-4C6F-9E05-E6CD1CFC2A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480" name="直線コネクタ 479">
          <a:extLst>
            <a:ext uri="{FF2B5EF4-FFF2-40B4-BE49-F238E27FC236}">
              <a16:creationId xmlns:a16="http://schemas.microsoft.com/office/drawing/2014/main" id="{C18800CF-77CD-4EA8-A496-85F39673ED78}"/>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81" name="【消防施設】&#10;一人当たり面積最小値テキスト">
          <a:extLst>
            <a:ext uri="{FF2B5EF4-FFF2-40B4-BE49-F238E27FC236}">
              <a16:creationId xmlns:a16="http://schemas.microsoft.com/office/drawing/2014/main" id="{757DFE6E-6905-4186-A1F6-8007B7AF25F2}"/>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82" name="直線コネクタ 481">
          <a:extLst>
            <a:ext uri="{FF2B5EF4-FFF2-40B4-BE49-F238E27FC236}">
              <a16:creationId xmlns:a16="http://schemas.microsoft.com/office/drawing/2014/main" id="{BADACAA9-C65F-4A97-91F4-214069FB2F1E}"/>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483" name="【消防施設】&#10;一人当たり面積最大値テキスト">
          <a:extLst>
            <a:ext uri="{FF2B5EF4-FFF2-40B4-BE49-F238E27FC236}">
              <a16:creationId xmlns:a16="http://schemas.microsoft.com/office/drawing/2014/main" id="{E03A2AAC-D5F5-45A3-B711-37EF1E02586C}"/>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484" name="直線コネクタ 483">
          <a:extLst>
            <a:ext uri="{FF2B5EF4-FFF2-40B4-BE49-F238E27FC236}">
              <a16:creationId xmlns:a16="http://schemas.microsoft.com/office/drawing/2014/main" id="{A2B0AFD7-C500-4800-BDD6-37A3C97B5937}"/>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485" name="【消防施設】&#10;一人当たり面積平均値テキスト">
          <a:extLst>
            <a:ext uri="{FF2B5EF4-FFF2-40B4-BE49-F238E27FC236}">
              <a16:creationId xmlns:a16="http://schemas.microsoft.com/office/drawing/2014/main" id="{47187228-9AF1-4822-A656-8BFB83B80D7B}"/>
            </a:ext>
          </a:extLst>
        </xdr:cNvPr>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486" name="フローチャート: 判断 485">
          <a:extLst>
            <a:ext uri="{FF2B5EF4-FFF2-40B4-BE49-F238E27FC236}">
              <a16:creationId xmlns:a16="http://schemas.microsoft.com/office/drawing/2014/main" id="{CAEDA2DD-703B-4842-BA10-AAB8437D6DE1}"/>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87" name="フローチャート: 判断 486">
          <a:extLst>
            <a:ext uri="{FF2B5EF4-FFF2-40B4-BE49-F238E27FC236}">
              <a16:creationId xmlns:a16="http://schemas.microsoft.com/office/drawing/2014/main" id="{39ED102F-FB8C-409C-9991-25D96B5E4407}"/>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488" name="n_1aveValue【消防施設】&#10;一人当たり面積">
          <a:extLst>
            <a:ext uri="{FF2B5EF4-FFF2-40B4-BE49-F238E27FC236}">
              <a16:creationId xmlns:a16="http://schemas.microsoft.com/office/drawing/2014/main" id="{AD4F03C4-4FE0-41C3-8046-87117761348C}"/>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489" name="フローチャート: 判断 488">
          <a:extLst>
            <a:ext uri="{FF2B5EF4-FFF2-40B4-BE49-F238E27FC236}">
              <a16:creationId xmlns:a16="http://schemas.microsoft.com/office/drawing/2014/main" id="{693A963D-AB92-4347-A633-0866FA955A1D}"/>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490" name="n_2aveValue【消防施設】&#10;一人当たり面積">
          <a:extLst>
            <a:ext uri="{FF2B5EF4-FFF2-40B4-BE49-F238E27FC236}">
              <a16:creationId xmlns:a16="http://schemas.microsoft.com/office/drawing/2014/main" id="{2E23233D-B096-4757-B752-2F92B62964B7}"/>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491" name="フローチャート: 判断 490">
          <a:extLst>
            <a:ext uri="{FF2B5EF4-FFF2-40B4-BE49-F238E27FC236}">
              <a16:creationId xmlns:a16="http://schemas.microsoft.com/office/drawing/2014/main" id="{A35E33AA-0C7E-4CA3-BCBF-1357C529B88E}"/>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492" name="n_3aveValue【消防施設】&#10;一人当たり面積">
          <a:extLst>
            <a:ext uri="{FF2B5EF4-FFF2-40B4-BE49-F238E27FC236}">
              <a16:creationId xmlns:a16="http://schemas.microsoft.com/office/drawing/2014/main" id="{A6A15294-7204-4D08-AB77-245F38F888B4}"/>
            </a:ext>
          </a:extLst>
        </xdr:cNvPr>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CE034AE8-6DDB-4241-AA84-C744DBD50A8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C761F2EF-96EF-4E20-B572-9DB1EB7DC88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AB853032-C6A4-43F5-AA68-F2F8D301E21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E6F4B80E-CE0C-461B-924A-C6A4FF32FBB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C0B76706-1CD0-4D28-8227-ED28CC90470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76454</xdr:rowOff>
    </xdr:from>
    <xdr:to>
      <xdr:col>107</xdr:col>
      <xdr:colOff>101600</xdr:colOff>
      <xdr:row>86</xdr:row>
      <xdr:rowOff>6604</xdr:rowOff>
    </xdr:to>
    <xdr:sp macro="" textlink="">
      <xdr:nvSpPr>
        <xdr:cNvPr id="498" name="楕円 497">
          <a:extLst>
            <a:ext uri="{FF2B5EF4-FFF2-40B4-BE49-F238E27FC236}">
              <a16:creationId xmlns:a16="http://schemas.microsoft.com/office/drawing/2014/main" id="{EB89D2C2-92EB-42A4-A25F-64918F700FD6}"/>
            </a:ext>
          </a:extLst>
        </xdr:cNvPr>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169181</xdr:rowOff>
    </xdr:from>
    <xdr:ext cx="469744" cy="259045"/>
    <xdr:sp macro="" textlink="">
      <xdr:nvSpPr>
        <xdr:cNvPr id="499" name="n_2mainValue【消防施設】&#10;一人当たり面積">
          <a:extLst>
            <a:ext uri="{FF2B5EF4-FFF2-40B4-BE49-F238E27FC236}">
              <a16:creationId xmlns:a16="http://schemas.microsoft.com/office/drawing/2014/main" id="{C698650C-F091-47D1-B76D-82F1D5A03A5E}"/>
            </a:ext>
          </a:extLst>
        </xdr:cNvPr>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a:extLst>
            <a:ext uri="{FF2B5EF4-FFF2-40B4-BE49-F238E27FC236}">
              <a16:creationId xmlns:a16="http://schemas.microsoft.com/office/drawing/2014/main" id="{4F6C4CF0-15ED-4AC7-A4AC-32D3C8556CB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a:extLst>
            <a:ext uri="{FF2B5EF4-FFF2-40B4-BE49-F238E27FC236}">
              <a16:creationId xmlns:a16="http://schemas.microsoft.com/office/drawing/2014/main" id="{9141EE93-D64A-4144-A77A-EEC2375D43B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a:extLst>
            <a:ext uri="{FF2B5EF4-FFF2-40B4-BE49-F238E27FC236}">
              <a16:creationId xmlns:a16="http://schemas.microsoft.com/office/drawing/2014/main" id="{1096CDE8-AFAE-40A0-96CF-D2905D9A8D9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a:extLst>
            <a:ext uri="{FF2B5EF4-FFF2-40B4-BE49-F238E27FC236}">
              <a16:creationId xmlns:a16="http://schemas.microsoft.com/office/drawing/2014/main" id="{D40BB9B5-AF8C-4604-BBA5-05F84E0779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a:extLst>
            <a:ext uri="{FF2B5EF4-FFF2-40B4-BE49-F238E27FC236}">
              <a16:creationId xmlns:a16="http://schemas.microsoft.com/office/drawing/2014/main" id="{5E9FBA86-8819-46A7-BEBD-209240D7DA1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a:extLst>
            <a:ext uri="{FF2B5EF4-FFF2-40B4-BE49-F238E27FC236}">
              <a16:creationId xmlns:a16="http://schemas.microsoft.com/office/drawing/2014/main" id="{5C6B5D77-9AA6-4737-9B00-C0C1095B37F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a:extLst>
            <a:ext uri="{FF2B5EF4-FFF2-40B4-BE49-F238E27FC236}">
              <a16:creationId xmlns:a16="http://schemas.microsoft.com/office/drawing/2014/main" id="{D658EDB5-41A3-45D7-8A1A-0353DFFAB0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a:extLst>
            <a:ext uri="{FF2B5EF4-FFF2-40B4-BE49-F238E27FC236}">
              <a16:creationId xmlns:a16="http://schemas.microsoft.com/office/drawing/2014/main" id="{93601ACE-D526-407C-A314-6AEA5FAEF94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a:extLst>
            <a:ext uri="{FF2B5EF4-FFF2-40B4-BE49-F238E27FC236}">
              <a16:creationId xmlns:a16="http://schemas.microsoft.com/office/drawing/2014/main" id="{A7E6113A-D439-4870-89D7-F6DBF2E691B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a:extLst>
            <a:ext uri="{FF2B5EF4-FFF2-40B4-BE49-F238E27FC236}">
              <a16:creationId xmlns:a16="http://schemas.microsoft.com/office/drawing/2014/main" id="{3B68AEB1-F62B-43BA-AA28-BFEF9252A04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a:extLst>
            <a:ext uri="{FF2B5EF4-FFF2-40B4-BE49-F238E27FC236}">
              <a16:creationId xmlns:a16="http://schemas.microsoft.com/office/drawing/2014/main" id="{C347E627-027D-4BF2-87C1-42CDB1C6CE1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a:extLst>
            <a:ext uri="{FF2B5EF4-FFF2-40B4-BE49-F238E27FC236}">
              <a16:creationId xmlns:a16="http://schemas.microsoft.com/office/drawing/2014/main" id="{459E335E-1A24-4BB3-A11D-4B722B3EDD2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a:extLst>
            <a:ext uri="{FF2B5EF4-FFF2-40B4-BE49-F238E27FC236}">
              <a16:creationId xmlns:a16="http://schemas.microsoft.com/office/drawing/2014/main" id="{57C16F4F-CB18-4F72-83A6-99F5BFDBEE1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a:extLst>
            <a:ext uri="{FF2B5EF4-FFF2-40B4-BE49-F238E27FC236}">
              <a16:creationId xmlns:a16="http://schemas.microsoft.com/office/drawing/2014/main" id="{0CAADB0B-4C6E-449F-A353-7C841AFCBC6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a:extLst>
            <a:ext uri="{FF2B5EF4-FFF2-40B4-BE49-F238E27FC236}">
              <a16:creationId xmlns:a16="http://schemas.microsoft.com/office/drawing/2014/main" id="{8CA206F1-B336-4D42-A8E7-CFB8590CB7A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a:extLst>
            <a:ext uri="{FF2B5EF4-FFF2-40B4-BE49-F238E27FC236}">
              <a16:creationId xmlns:a16="http://schemas.microsoft.com/office/drawing/2014/main" id="{C903002C-D110-4C8C-85F5-0F221CE1BFD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a:extLst>
            <a:ext uri="{FF2B5EF4-FFF2-40B4-BE49-F238E27FC236}">
              <a16:creationId xmlns:a16="http://schemas.microsoft.com/office/drawing/2014/main" id="{3F5163FC-4B09-46B8-85AD-6927F4402CA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a:extLst>
            <a:ext uri="{FF2B5EF4-FFF2-40B4-BE49-F238E27FC236}">
              <a16:creationId xmlns:a16="http://schemas.microsoft.com/office/drawing/2014/main" id="{07C3C7C6-5B76-43F3-90B2-49AE6E074E9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a:extLst>
            <a:ext uri="{FF2B5EF4-FFF2-40B4-BE49-F238E27FC236}">
              <a16:creationId xmlns:a16="http://schemas.microsoft.com/office/drawing/2014/main" id="{2A05E9D6-5328-4A9B-AD89-08E57F564E1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a:extLst>
            <a:ext uri="{FF2B5EF4-FFF2-40B4-BE49-F238E27FC236}">
              <a16:creationId xmlns:a16="http://schemas.microsoft.com/office/drawing/2014/main" id="{79F96A2D-6DFA-477E-894B-B53EF53FADF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a:extLst>
            <a:ext uri="{FF2B5EF4-FFF2-40B4-BE49-F238E27FC236}">
              <a16:creationId xmlns:a16="http://schemas.microsoft.com/office/drawing/2014/main" id="{F0CDFCE4-B5BB-4847-94CC-0E5F5AA848D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a:extLst>
            <a:ext uri="{FF2B5EF4-FFF2-40B4-BE49-F238E27FC236}">
              <a16:creationId xmlns:a16="http://schemas.microsoft.com/office/drawing/2014/main" id="{703D1210-3E8E-4BD0-860D-C1AA3D14721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a:extLst>
            <a:ext uri="{FF2B5EF4-FFF2-40B4-BE49-F238E27FC236}">
              <a16:creationId xmlns:a16="http://schemas.microsoft.com/office/drawing/2014/main" id="{50747A51-AD04-4CA1-80B6-A481A4574DC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ACE1AAAB-4F0D-447C-9C02-996157678EB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庁舎】&#10;有形固定資産減価償却率グラフ枠">
          <a:extLst>
            <a:ext uri="{FF2B5EF4-FFF2-40B4-BE49-F238E27FC236}">
              <a16:creationId xmlns:a16="http://schemas.microsoft.com/office/drawing/2014/main" id="{5EFB41D8-A0FE-4278-82D4-F1736E24636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525" name="直線コネクタ 524">
          <a:extLst>
            <a:ext uri="{FF2B5EF4-FFF2-40B4-BE49-F238E27FC236}">
              <a16:creationId xmlns:a16="http://schemas.microsoft.com/office/drawing/2014/main" id="{4732BAC7-1AF4-4035-8011-83D30CF97D89}"/>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26" name="【庁舎】&#10;有形固定資産減価償却率最小値テキスト">
          <a:extLst>
            <a:ext uri="{FF2B5EF4-FFF2-40B4-BE49-F238E27FC236}">
              <a16:creationId xmlns:a16="http://schemas.microsoft.com/office/drawing/2014/main" id="{24779EB0-4975-4D3E-A906-280D3251E902}"/>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27" name="直線コネクタ 526">
          <a:extLst>
            <a:ext uri="{FF2B5EF4-FFF2-40B4-BE49-F238E27FC236}">
              <a16:creationId xmlns:a16="http://schemas.microsoft.com/office/drawing/2014/main" id="{BA2E816E-9F1B-4696-A98D-8351E80D243E}"/>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8" name="【庁舎】&#10;有形固定資産減価償却率最大値テキスト">
          <a:extLst>
            <a:ext uri="{FF2B5EF4-FFF2-40B4-BE49-F238E27FC236}">
              <a16:creationId xmlns:a16="http://schemas.microsoft.com/office/drawing/2014/main" id="{A936D9F6-6B2A-4BDA-AB74-2A02A924135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9" name="直線コネクタ 528">
          <a:extLst>
            <a:ext uri="{FF2B5EF4-FFF2-40B4-BE49-F238E27FC236}">
              <a16:creationId xmlns:a16="http://schemas.microsoft.com/office/drawing/2014/main" id="{E9D26548-E3C7-4B1B-869F-927588D462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530" name="【庁舎】&#10;有形固定資産減価償却率平均値テキスト">
          <a:extLst>
            <a:ext uri="{FF2B5EF4-FFF2-40B4-BE49-F238E27FC236}">
              <a16:creationId xmlns:a16="http://schemas.microsoft.com/office/drawing/2014/main" id="{9716CE9B-B5DB-4118-A27F-5F7361BA448D}"/>
            </a:ext>
          </a:extLst>
        </xdr:cNvPr>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31" name="フローチャート: 判断 530">
          <a:extLst>
            <a:ext uri="{FF2B5EF4-FFF2-40B4-BE49-F238E27FC236}">
              <a16:creationId xmlns:a16="http://schemas.microsoft.com/office/drawing/2014/main" id="{3D7C5749-9841-4920-AF49-21A145E2838F}"/>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32" name="フローチャート: 判断 531">
          <a:extLst>
            <a:ext uri="{FF2B5EF4-FFF2-40B4-BE49-F238E27FC236}">
              <a16:creationId xmlns:a16="http://schemas.microsoft.com/office/drawing/2014/main" id="{E8E9A5DF-5A80-4033-9ECB-52BF4BE50C8A}"/>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533" name="n_1aveValue【庁舎】&#10;有形固定資産減価償却率">
          <a:extLst>
            <a:ext uri="{FF2B5EF4-FFF2-40B4-BE49-F238E27FC236}">
              <a16:creationId xmlns:a16="http://schemas.microsoft.com/office/drawing/2014/main" id="{21B55CB3-AC61-4E8E-B551-1BF509A34A5C}"/>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534" name="フローチャート: 判断 533">
          <a:extLst>
            <a:ext uri="{FF2B5EF4-FFF2-40B4-BE49-F238E27FC236}">
              <a16:creationId xmlns:a16="http://schemas.microsoft.com/office/drawing/2014/main" id="{6B786D26-86CC-4026-9154-9211F4C4D68E}"/>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169653</xdr:rowOff>
    </xdr:from>
    <xdr:ext cx="405111" cy="259045"/>
    <xdr:sp macro="" textlink="">
      <xdr:nvSpPr>
        <xdr:cNvPr id="535" name="n_2aveValue【庁舎】&#10;有形固定資産減価償却率">
          <a:extLst>
            <a:ext uri="{FF2B5EF4-FFF2-40B4-BE49-F238E27FC236}">
              <a16:creationId xmlns:a16="http://schemas.microsoft.com/office/drawing/2014/main" id="{903A84D7-A511-4079-A582-955E7E474CA9}"/>
            </a:ext>
          </a:extLst>
        </xdr:cNvPr>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536" name="フローチャート: 判断 535">
          <a:extLst>
            <a:ext uri="{FF2B5EF4-FFF2-40B4-BE49-F238E27FC236}">
              <a16:creationId xmlns:a16="http://schemas.microsoft.com/office/drawing/2014/main" id="{CC41B97A-6AFE-4CA8-A343-C4D3466BA0C3}"/>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537" name="n_3aveValue【庁舎】&#10;有形固定資産減価償却率">
          <a:extLst>
            <a:ext uri="{FF2B5EF4-FFF2-40B4-BE49-F238E27FC236}">
              <a16:creationId xmlns:a16="http://schemas.microsoft.com/office/drawing/2014/main" id="{925D1A27-AA90-47FE-9261-D9AA4F16A5DC}"/>
            </a:ext>
          </a:extLst>
        </xdr:cNvPr>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2355B8D9-AFE9-44C6-A899-C3280F57C3A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8C390D91-A6B1-4B09-8312-349701C8AF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6533105D-ECE1-4646-AD39-FD468A02E61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B5DB40E1-96A1-4915-84E2-134E14989FA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57009013-CB92-4774-93B8-4241D069CF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110308</xdr:rowOff>
    </xdr:from>
    <xdr:to>
      <xdr:col>76</xdr:col>
      <xdr:colOff>165100</xdr:colOff>
      <xdr:row>104</xdr:row>
      <xdr:rowOff>40458</xdr:rowOff>
    </xdr:to>
    <xdr:sp macro="" textlink="">
      <xdr:nvSpPr>
        <xdr:cNvPr id="543" name="楕円 542">
          <a:extLst>
            <a:ext uri="{FF2B5EF4-FFF2-40B4-BE49-F238E27FC236}">
              <a16:creationId xmlns:a16="http://schemas.microsoft.com/office/drawing/2014/main" id="{70AC8206-ED42-47B6-B300-0301123523DD}"/>
            </a:ext>
          </a:extLst>
        </xdr:cNvPr>
        <xdr:cNvSpPr/>
      </xdr:nvSpPr>
      <xdr:spPr>
        <a:xfrm>
          <a:off x="14541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31585</xdr:rowOff>
    </xdr:from>
    <xdr:ext cx="405111" cy="259045"/>
    <xdr:sp macro="" textlink="">
      <xdr:nvSpPr>
        <xdr:cNvPr id="544" name="n_2mainValue【庁舎】&#10;有形固定資産減価償却率">
          <a:extLst>
            <a:ext uri="{FF2B5EF4-FFF2-40B4-BE49-F238E27FC236}">
              <a16:creationId xmlns:a16="http://schemas.microsoft.com/office/drawing/2014/main" id="{8AF81283-7A41-4D83-8C1D-9027BF1DD16C}"/>
            </a:ext>
          </a:extLst>
        </xdr:cNvPr>
        <xdr:cNvSpPr txBox="1"/>
      </xdr:nvSpPr>
      <xdr:spPr>
        <a:xfrm>
          <a:off x="14389744"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a:extLst>
            <a:ext uri="{FF2B5EF4-FFF2-40B4-BE49-F238E27FC236}">
              <a16:creationId xmlns:a16="http://schemas.microsoft.com/office/drawing/2014/main" id="{3AA1AA53-C7AC-487B-8191-D536673A41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6" name="正方形/長方形 545">
          <a:extLst>
            <a:ext uri="{FF2B5EF4-FFF2-40B4-BE49-F238E27FC236}">
              <a16:creationId xmlns:a16="http://schemas.microsoft.com/office/drawing/2014/main" id="{CFF0D8E8-4C0E-43E5-A6C2-79186152BFA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7" name="正方形/長方形 546">
          <a:extLst>
            <a:ext uri="{FF2B5EF4-FFF2-40B4-BE49-F238E27FC236}">
              <a16:creationId xmlns:a16="http://schemas.microsoft.com/office/drawing/2014/main" id="{791AC69E-C2A9-42DB-BD67-72575C14C9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8" name="正方形/長方形 547">
          <a:extLst>
            <a:ext uri="{FF2B5EF4-FFF2-40B4-BE49-F238E27FC236}">
              <a16:creationId xmlns:a16="http://schemas.microsoft.com/office/drawing/2014/main" id="{1561D155-B0F6-4A35-BC0C-A9D8E64AFA3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9" name="正方形/長方形 548">
          <a:extLst>
            <a:ext uri="{FF2B5EF4-FFF2-40B4-BE49-F238E27FC236}">
              <a16:creationId xmlns:a16="http://schemas.microsoft.com/office/drawing/2014/main" id="{C717845E-C5B2-4451-95BB-29A73D40134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0" name="正方形/長方形 549">
          <a:extLst>
            <a:ext uri="{FF2B5EF4-FFF2-40B4-BE49-F238E27FC236}">
              <a16:creationId xmlns:a16="http://schemas.microsoft.com/office/drawing/2014/main" id="{84F3A987-7C26-4E5E-84A1-67226E1C210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1" name="正方形/長方形 550">
          <a:extLst>
            <a:ext uri="{FF2B5EF4-FFF2-40B4-BE49-F238E27FC236}">
              <a16:creationId xmlns:a16="http://schemas.microsoft.com/office/drawing/2014/main" id="{C7CD63DC-5468-4C47-966D-600C8A2A4D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a:extLst>
            <a:ext uri="{FF2B5EF4-FFF2-40B4-BE49-F238E27FC236}">
              <a16:creationId xmlns:a16="http://schemas.microsoft.com/office/drawing/2014/main" id="{37CA0E93-6059-4574-A101-6589C810D5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3" name="テキスト ボックス 552">
          <a:extLst>
            <a:ext uri="{FF2B5EF4-FFF2-40B4-BE49-F238E27FC236}">
              <a16:creationId xmlns:a16="http://schemas.microsoft.com/office/drawing/2014/main" id="{D71900CE-BD84-45C7-9C05-C79964CD55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4" name="直線コネクタ 553">
          <a:extLst>
            <a:ext uri="{FF2B5EF4-FFF2-40B4-BE49-F238E27FC236}">
              <a16:creationId xmlns:a16="http://schemas.microsoft.com/office/drawing/2014/main" id="{EB1716BE-17C3-4440-BDEA-7DCD15921AB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5" name="直線コネクタ 554">
          <a:extLst>
            <a:ext uri="{FF2B5EF4-FFF2-40B4-BE49-F238E27FC236}">
              <a16:creationId xmlns:a16="http://schemas.microsoft.com/office/drawing/2014/main" id="{1BF29BCF-0E20-4565-9008-C7C9F72ED9B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6" name="テキスト ボックス 555">
          <a:extLst>
            <a:ext uri="{FF2B5EF4-FFF2-40B4-BE49-F238E27FC236}">
              <a16:creationId xmlns:a16="http://schemas.microsoft.com/office/drawing/2014/main" id="{86CDD35F-7118-49A8-84AF-AF7845548DA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7" name="直線コネクタ 556">
          <a:extLst>
            <a:ext uri="{FF2B5EF4-FFF2-40B4-BE49-F238E27FC236}">
              <a16:creationId xmlns:a16="http://schemas.microsoft.com/office/drawing/2014/main" id="{D021218E-9E0D-4F8D-8216-E31D68F1E3E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8" name="テキスト ボックス 557">
          <a:extLst>
            <a:ext uri="{FF2B5EF4-FFF2-40B4-BE49-F238E27FC236}">
              <a16:creationId xmlns:a16="http://schemas.microsoft.com/office/drawing/2014/main" id="{EA10603B-7879-4157-8087-3A748686FF1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9" name="直線コネクタ 558">
          <a:extLst>
            <a:ext uri="{FF2B5EF4-FFF2-40B4-BE49-F238E27FC236}">
              <a16:creationId xmlns:a16="http://schemas.microsoft.com/office/drawing/2014/main" id="{7BBD0E1B-EB55-4D76-A893-4DB2F29EA55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0" name="テキスト ボックス 559">
          <a:extLst>
            <a:ext uri="{FF2B5EF4-FFF2-40B4-BE49-F238E27FC236}">
              <a16:creationId xmlns:a16="http://schemas.microsoft.com/office/drawing/2014/main" id="{58BB509A-54BD-4713-830A-969081B27E3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1" name="直線コネクタ 560">
          <a:extLst>
            <a:ext uri="{FF2B5EF4-FFF2-40B4-BE49-F238E27FC236}">
              <a16:creationId xmlns:a16="http://schemas.microsoft.com/office/drawing/2014/main" id="{8FDBDD96-97E0-4677-8907-4BA7BA28543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2" name="テキスト ボックス 561">
          <a:extLst>
            <a:ext uri="{FF2B5EF4-FFF2-40B4-BE49-F238E27FC236}">
              <a16:creationId xmlns:a16="http://schemas.microsoft.com/office/drawing/2014/main" id="{3C63BD9E-6D2F-4937-AB79-1F013486792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3" name="直線コネクタ 562">
          <a:extLst>
            <a:ext uri="{FF2B5EF4-FFF2-40B4-BE49-F238E27FC236}">
              <a16:creationId xmlns:a16="http://schemas.microsoft.com/office/drawing/2014/main" id="{ED585CD9-AAC9-4753-8286-0C63095AA5B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4" name="テキスト ボックス 563">
          <a:extLst>
            <a:ext uri="{FF2B5EF4-FFF2-40B4-BE49-F238E27FC236}">
              <a16:creationId xmlns:a16="http://schemas.microsoft.com/office/drawing/2014/main" id="{AA5ECE88-D9B6-4A7A-80BA-26D3F2C2226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5" name="直線コネクタ 564">
          <a:extLst>
            <a:ext uri="{FF2B5EF4-FFF2-40B4-BE49-F238E27FC236}">
              <a16:creationId xmlns:a16="http://schemas.microsoft.com/office/drawing/2014/main" id="{5B0109F2-9CA2-4D95-9269-4DA3BCC22DA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6" name="テキスト ボックス 565">
          <a:extLst>
            <a:ext uri="{FF2B5EF4-FFF2-40B4-BE49-F238E27FC236}">
              <a16:creationId xmlns:a16="http://schemas.microsoft.com/office/drawing/2014/main" id="{089A7E6F-2C99-47BF-A362-D4188EBCAF1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7" name="【庁舎】&#10;一人当たり面積グラフ枠">
          <a:extLst>
            <a:ext uri="{FF2B5EF4-FFF2-40B4-BE49-F238E27FC236}">
              <a16:creationId xmlns:a16="http://schemas.microsoft.com/office/drawing/2014/main" id="{43A3CF91-D18C-4E15-B24E-B5D0A5828D7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568" name="直線コネクタ 567">
          <a:extLst>
            <a:ext uri="{FF2B5EF4-FFF2-40B4-BE49-F238E27FC236}">
              <a16:creationId xmlns:a16="http://schemas.microsoft.com/office/drawing/2014/main" id="{464F8FE4-E640-4E8E-83F6-1132F5AF7348}"/>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569" name="【庁舎】&#10;一人当たり面積最小値テキスト">
          <a:extLst>
            <a:ext uri="{FF2B5EF4-FFF2-40B4-BE49-F238E27FC236}">
              <a16:creationId xmlns:a16="http://schemas.microsoft.com/office/drawing/2014/main" id="{B7E4E3C7-7367-4DFA-BAC0-32922F78D283}"/>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570" name="直線コネクタ 569">
          <a:extLst>
            <a:ext uri="{FF2B5EF4-FFF2-40B4-BE49-F238E27FC236}">
              <a16:creationId xmlns:a16="http://schemas.microsoft.com/office/drawing/2014/main" id="{A8340FCD-7746-4871-B07C-DF13620F8759}"/>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71" name="【庁舎】&#10;一人当たり面積最大値テキスト">
          <a:extLst>
            <a:ext uri="{FF2B5EF4-FFF2-40B4-BE49-F238E27FC236}">
              <a16:creationId xmlns:a16="http://schemas.microsoft.com/office/drawing/2014/main" id="{51E84FAA-947E-4B55-A9AC-EBD87750B639}"/>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72" name="直線コネクタ 571">
          <a:extLst>
            <a:ext uri="{FF2B5EF4-FFF2-40B4-BE49-F238E27FC236}">
              <a16:creationId xmlns:a16="http://schemas.microsoft.com/office/drawing/2014/main" id="{C6BDBD81-3A4B-467C-AAF5-F88E1C18E65F}"/>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573" name="【庁舎】&#10;一人当たり面積平均値テキスト">
          <a:extLst>
            <a:ext uri="{FF2B5EF4-FFF2-40B4-BE49-F238E27FC236}">
              <a16:creationId xmlns:a16="http://schemas.microsoft.com/office/drawing/2014/main" id="{FD6FB158-9D67-4AEA-A8B9-FE6C181B0515}"/>
            </a:ext>
          </a:extLst>
        </xdr:cNvPr>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574" name="フローチャート: 判断 573">
          <a:extLst>
            <a:ext uri="{FF2B5EF4-FFF2-40B4-BE49-F238E27FC236}">
              <a16:creationId xmlns:a16="http://schemas.microsoft.com/office/drawing/2014/main" id="{3652447C-29F9-4C05-8039-733B1C3AE4C6}"/>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575" name="フローチャート: 判断 574">
          <a:extLst>
            <a:ext uri="{FF2B5EF4-FFF2-40B4-BE49-F238E27FC236}">
              <a16:creationId xmlns:a16="http://schemas.microsoft.com/office/drawing/2014/main" id="{AD83B776-672E-4EAA-A6C0-5C4699977053}"/>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576" name="n_1aveValue【庁舎】&#10;一人当たり面積">
          <a:extLst>
            <a:ext uri="{FF2B5EF4-FFF2-40B4-BE49-F238E27FC236}">
              <a16:creationId xmlns:a16="http://schemas.microsoft.com/office/drawing/2014/main" id="{70FC955A-D9CF-46A2-B827-DDCB375E1098}"/>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577" name="フローチャート: 判断 576">
          <a:extLst>
            <a:ext uri="{FF2B5EF4-FFF2-40B4-BE49-F238E27FC236}">
              <a16:creationId xmlns:a16="http://schemas.microsoft.com/office/drawing/2014/main" id="{CE95CD74-DCA6-416B-A432-74969A64F9AF}"/>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578" name="n_2aveValue【庁舎】&#10;一人当たり面積">
          <a:extLst>
            <a:ext uri="{FF2B5EF4-FFF2-40B4-BE49-F238E27FC236}">
              <a16:creationId xmlns:a16="http://schemas.microsoft.com/office/drawing/2014/main" id="{D7E39E04-817A-44C8-85BD-80E1964A0074}"/>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579" name="フローチャート: 判断 578">
          <a:extLst>
            <a:ext uri="{FF2B5EF4-FFF2-40B4-BE49-F238E27FC236}">
              <a16:creationId xmlns:a16="http://schemas.microsoft.com/office/drawing/2014/main" id="{84D4BBB6-75B3-4DE1-98DE-890D98E4593A}"/>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580" name="n_3aveValue【庁舎】&#10;一人当たり面積">
          <a:extLst>
            <a:ext uri="{FF2B5EF4-FFF2-40B4-BE49-F238E27FC236}">
              <a16:creationId xmlns:a16="http://schemas.microsoft.com/office/drawing/2014/main" id="{76C449A9-8288-4409-8C2D-B7DF78DE8EE8}"/>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6F4C05A8-750A-41FD-9801-B201BF53CF4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DDC755E4-92CC-49C5-96E6-B118E7B4E6B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306DAE47-2C05-40A1-8ED5-E5652A340AA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C2864876-6A78-4191-AC60-0A848602A33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71D06A64-064D-4267-8580-1437B1DB0DC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151130</xdr:rowOff>
    </xdr:from>
    <xdr:to>
      <xdr:col>107</xdr:col>
      <xdr:colOff>101600</xdr:colOff>
      <xdr:row>107</xdr:row>
      <xdr:rowOff>81280</xdr:rowOff>
    </xdr:to>
    <xdr:sp macro="" textlink="">
      <xdr:nvSpPr>
        <xdr:cNvPr id="586" name="楕円 585">
          <a:extLst>
            <a:ext uri="{FF2B5EF4-FFF2-40B4-BE49-F238E27FC236}">
              <a16:creationId xmlns:a16="http://schemas.microsoft.com/office/drawing/2014/main" id="{E46A1CD9-1C67-4230-941A-E48CB8F8B2AE}"/>
            </a:ext>
          </a:extLst>
        </xdr:cNvPr>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72407</xdr:rowOff>
    </xdr:from>
    <xdr:ext cx="469744" cy="259045"/>
    <xdr:sp macro="" textlink="">
      <xdr:nvSpPr>
        <xdr:cNvPr id="587" name="n_2mainValue【庁舎】&#10;一人当たり面積">
          <a:extLst>
            <a:ext uri="{FF2B5EF4-FFF2-40B4-BE49-F238E27FC236}">
              <a16:creationId xmlns:a16="http://schemas.microsoft.com/office/drawing/2014/main" id="{49FB9213-96AC-4094-A380-24EFBBBBA210}"/>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8" name="正方形/長方形 587">
          <a:extLst>
            <a:ext uri="{FF2B5EF4-FFF2-40B4-BE49-F238E27FC236}">
              <a16:creationId xmlns:a16="http://schemas.microsoft.com/office/drawing/2014/main" id="{DDBC990B-A302-4C5A-9AA3-0F974693BC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9" name="正方形/長方形 588">
          <a:extLst>
            <a:ext uri="{FF2B5EF4-FFF2-40B4-BE49-F238E27FC236}">
              <a16:creationId xmlns:a16="http://schemas.microsoft.com/office/drawing/2014/main" id="{CB9DE408-8BB2-4EA4-9AF2-989E9270FD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0" name="テキスト ボックス 589">
          <a:extLst>
            <a:ext uri="{FF2B5EF4-FFF2-40B4-BE49-F238E27FC236}">
              <a16:creationId xmlns:a16="http://schemas.microsoft.com/office/drawing/2014/main" id="{85E9481C-4025-446C-A827-07B5FD16CF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図書館については、比較的新しい施設である。しかし、複合施設であることから今後の維持管理について更なる効率的な保全を検討していきたい。</a:t>
          </a:r>
          <a:endParaRPr lang="ja-JP" altLang="ja-JP" sz="1400">
            <a:effectLst/>
          </a:endParaRPr>
        </a:p>
        <a:p>
          <a:r>
            <a:rPr kumimoji="1" lang="ja-JP" altLang="ja-JP" sz="1100">
              <a:solidFill>
                <a:schemeClr val="dk1"/>
              </a:solidFill>
              <a:effectLst/>
              <a:latin typeface="+mn-lt"/>
              <a:ea typeface="+mn-ea"/>
              <a:cs typeface="+mn-cs"/>
            </a:rPr>
            <a:t>庁舎については、旧耐震基準で建築された箇所があり、耐震診断の結果補強工事の必要があることから、今後改修に向け検討していく。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15,076
14,835
18.16
6,259,237
5,895,987
345,248
3,955,251
6,374,050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の集積により、かつては類似団体平均を大きく上回る財政力指数があったが、事業所の撤退の影響もあり、近年は低下傾向にある。今後は、昨年完成した安八スマートインターチェンジを最大限に活用し、企業誘致を進め、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73660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2665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81704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81704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73660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6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151554</xdr:rowOff>
    </xdr:from>
    <xdr:to>
      <xdr:col>7</xdr:col>
      <xdr:colOff>31750</xdr:colOff>
      <xdr:row>43</xdr:row>
      <xdr:rowOff>81704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66481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30904</xdr:rowOff>
    </xdr:from>
    <xdr:to>
      <xdr:col>15</xdr:col>
      <xdr:colOff>133350</xdr:colOff>
      <xdr:row>42</xdr:row>
      <xdr:rowOff>132504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142681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134637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加、公債費の増大により、経常経費は高止まりの状況にある。今のところ、類似団体平均や県平均を下回っているが、今後は、施設保育施設の統合化について検討する等、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126492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129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63</xdr:row>
      <xdr:rowOff>104648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5639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63</xdr:row>
      <xdr:rowOff>104648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50220"/>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128778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50220"/>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48785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16019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職員数の減少により、減少傾向にある。しかし、物件費においては、保守委託料の増、リース物件の増などの要因により、高止まりの状況にある。また、施設の維持管理費も高止まりの要因であるため、施設の統廃合も踏まえ、更なる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55918</xdr:rowOff>
    </xdr:from>
    <xdr:to>
      <xdr:col>23</xdr:col>
      <xdr:colOff>133350</xdr:colOff>
      <xdr:row>81</xdr:row>
      <xdr:rowOff>68831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43368"/>
          <a:ext cx="838200" cy="1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55918</xdr:rowOff>
    </xdr:from>
    <xdr:to>
      <xdr:col>19</xdr:col>
      <xdr:colOff>133350</xdr:colOff>
      <xdr:row>81</xdr:row>
      <xdr:rowOff>67765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943368"/>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67765</xdr:rowOff>
    </xdr:from>
    <xdr:to>
      <xdr:col>15</xdr:col>
      <xdr:colOff>82550</xdr:colOff>
      <xdr:row>81</xdr:row>
      <xdr:rowOff>86844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955215"/>
          <a:ext cx="889000" cy="1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70560</xdr:rowOff>
    </xdr:from>
    <xdr:to>
      <xdr:col>11</xdr:col>
      <xdr:colOff>31750</xdr:colOff>
      <xdr:row>81</xdr:row>
      <xdr:rowOff>86844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58010"/>
          <a:ext cx="8890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0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18031</xdr:rowOff>
    </xdr:from>
    <xdr:to>
      <xdr:col>23</xdr:col>
      <xdr:colOff>184150</xdr:colOff>
      <xdr:row>81</xdr:row>
      <xdr:rowOff>119631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34558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5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5118</xdr:rowOff>
    </xdr:from>
    <xdr:to>
      <xdr:col>19</xdr:col>
      <xdr:colOff>184150</xdr:colOff>
      <xdr:row>81</xdr:row>
      <xdr:rowOff>106718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116895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61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16965</xdr:rowOff>
    </xdr:from>
    <xdr:to>
      <xdr:col>15</xdr:col>
      <xdr:colOff>133350</xdr:colOff>
      <xdr:row>81</xdr:row>
      <xdr:rowOff>118565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128742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7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36044</xdr:rowOff>
    </xdr:from>
    <xdr:to>
      <xdr:col>11</xdr:col>
      <xdr:colOff>82550</xdr:colOff>
      <xdr:row>81</xdr:row>
      <xdr:rowOff>137644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147821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19760</xdr:rowOff>
    </xdr:from>
    <xdr:to>
      <xdr:col>7</xdr:col>
      <xdr:colOff>31750</xdr:colOff>
      <xdr:row>81</xdr:row>
      <xdr:rowOff>121360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131537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7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かつては、全国平均を大きく下回り、類似団体内においても最低水準であった。しかし、ここ数年で給与水準の適正化を図ったことにより、僅かながらラスパイレス指数に反映されている。今後も、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31750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820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85</xdr:row>
      <xdr:rowOff>8768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386682"/>
          <a:ext cx="889000" cy="1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6048</xdr:rowOff>
    </xdr:from>
    <xdr:to>
      <xdr:col>72</xdr:col>
      <xdr:colOff>203200</xdr:colOff>
      <xdr:row>83</xdr:row>
      <xdr:rowOff>156332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064948"/>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16632</xdr:rowOff>
    </xdr:from>
    <xdr:to>
      <xdr:col>68</xdr:col>
      <xdr:colOff>152400</xdr:colOff>
      <xdr:row>82</xdr:row>
      <xdr:rowOff>6048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390408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105532</xdr:rowOff>
    </xdr:from>
    <xdr:to>
      <xdr:col>73</xdr:col>
      <xdr:colOff>44450</xdr:colOff>
      <xdr:row>84</xdr:row>
      <xdr:rowOff>35682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45859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126698</xdr:rowOff>
    </xdr:from>
    <xdr:to>
      <xdr:col>68</xdr:col>
      <xdr:colOff>203200</xdr:colOff>
      <xdr:row>82</xdr:row>
      <xdr:rowOff>56848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67025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137282</xdr:rowOff>
    </xdr:from>
    <xdr:to>
      <xdr:col>64</xdr:col>
      <xdr:colOff>152400</xdr:colOff>
      <xdr:row>81</xdr:row>
      <xdr:rowOff>67432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77609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62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年策定の定員管理計画においては、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％職員を削減する予定であったが、採用を抑制し、退職者も見込みより増えたことにより、前倒しによって達成している。今後も、定員管理計画に基づき、適切な人員管理に努める。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16552</xdr:rowOff>
    </xdr:from>
    <xdr:to>
      <xdr:col>81</xdr:col>
      <xdr:colOff>44450</xdr:colOff>
      <xdr:row>60</xdr:row>
      <xdr:rowOff>46313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303552"/>
          <a:ext cx="8382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46313</xdr:rowOff>
    </xdr:from>
    <xdr:to>
      <xdr:col>77</xdr:col>
      <xdr:colOff>44450</xdr:colOff>
      <xdr:row>60</xdr:row>
      <xdr:rowOff>73660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333313"/>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108246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360660"/>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108246</xdr:rowOff>
    </xdr:from>
    <xdr:to>
      <xdr:col>68</xdr:col>
      <xdr:colOff>152400</xdr:colOff>
      <xdr:row>60</xdr:row>
      <xdr:rowOff>113877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95246"/>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137202</xdr:rowOff>
    </xdr:from>
    <xdr:to>
      <xdr:col>81</xdr:col>
      <xdr:colOff>95250</xdr:colOff>
      <xdr:row>60</xdr:row>
      <xdr:rowOff>67352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153729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9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166963</xdr:rowOff>
    </xdr:from>
    <xdr:to>
      <xdr:col>77</xdr:col>
      <xdr:colOff>95250</xdr:colOff>
      <xdr:row>60</xdr:row>
      <xdr:rowOff>97113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107290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5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57446</xdr:rowOff>
    </xdr:from>
    <xdr:to>
      <xdr:col>68</xdr:col>
      <xdr:colOff>203200</xdr:colOff>
      <xdr:row>60</xdr:row>
      <xdr:rowOff>159046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143823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おける返済が一段落したことにより、改善傾向にあるが、類似団体及び県内平均と比較しても、高い水準にある。今後は、緊急度・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150888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1458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150888</xdr:rowOff>
    </xdr:from>
    <xdr:to>
      <xdr:col>77</xdr:col>
      <xdr:colOff>44450</xdr:colOff>
      <xdr:row>42</xdr:row>
      <xdr:rowOff>2419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36891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2033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36891</xdr:rowOff>
    </xdr:from>
    <xdr:to>
      <xdr:col>68</xdr:col>
      <xdr:colOff>152400</xdr:colOff>
      <xdr:row>43</xdr:row>
      <xdr:rowOff>26307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2377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100088</xdr:rowOff>
    </xdr:from>
    <xdr:to>
      <xdr:col>77</xdr:col>
      <xdr:colOff>95250</xdr:colOff>
      <xdr:row>42</xdr:row>
      <xdr:rowOff>30238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157541</xdr:rowOff>
    </xdr:from>
    <xdr:to>
      <xdr:col>68</xdr:col>
      <xdr:colOff>203200</xdr:colOff>
      <xdr:row>42</xdr:row>
      <xdr:rowOff>87691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72468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充当基金残高の減少により、前年度より６．３％悪化した。依然として類似団体平均を上回っている。今後は、第五次総合計画のもと、事業精査により新規発行債を抑制するなど、将来の負担軽減のため、財政の健全化に一層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1089</xdr:rowOff>
    </xdr:from>
    <xdr:to>
      <xdr:col>81</xdr:col>
      <xdr:colOff>44450</xdr:colOff>
      <xdr:row>20</xdr:row>
      <xdr:rowOff>73478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3430089"/>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87509</xdr:rowOff>
    </xdr:from>
    <xdr:to>
      <xdr:col>77</xdr:col>
      <xdr:colOff>44450</xdr:colOff>
      <xdr:row>20</xdr:row>
      <xdr:rowOff>1089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3345059"/>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67068</xdr:rowOff>
    </xdr:from>
    <xdr:to>
      <xdr:col>72</xdr:col>
      <xdr:colOff>203200</xdr:colOff>
      <xdr:row>19</xdr:row>
      <xdr:rowOff>87509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3153168"/>
          <a:ext cx="8890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67068</xdr:rowOff>
    </xdr:from>
    <xdr:to>
      <xdr:col>68</xdr:col>
      <xdr:colOff>152400</xdr:colOff>
      <xdr:row>19</xdr:row>
      <xdr:rowOff>44994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15316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22678</xdr:rowOff>
    </xdr:from>
    <xdr:to>
      <xdr:col>81</xdr:col>
      <xdr:colOff>95250</xdr:colOff>
      <xdr:row>20</xdr:row>
      <xdr:rowOff>124278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166205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4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121739</xdr:rowOff>
    </xdr:from>
    <xdr:to>
      <xdr:col>77</xdr:col>
      <xdr:colOff>95250</xdr:colOff>
      <xdr:row>20</xdr:row>
      <xdr:rowOff>51889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36666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46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36709</xdr:rowOff>
    </xdr:from>
    <xdr:to>
      <xdr:col>73</xdr:col>
      <xdr:colOff>44450</xdr:colOff>
      <xdr:row>19</xdr:row>
      <xdr:rowOff>138309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2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123086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3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16268</xdr:rowOff>
    </xdr:from>
    <xdr:to>
      <xdr:col>68</xdr:col>
      <xdr:colOff>203200</xdr:colOff>
      <xdr:row>18</xdr:row>
      <xdr:rowOff>117868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1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102645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18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165644</xdr:rowOff>
    </xdr:from>
    <xdr:to>
      <xdr:col>64</xdr:col>
      <xdr:colOff>152400</xdr:colOff>
      <xdr:row>19</xdr:row>
      <xdr:rowOff>95794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2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80571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33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15,076
14,835
18.16
6,259,237
5,895,987
345,248
3,955,251
6,374,050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と類似団体平均と比較してほぼ同等の数値となっている。温泉、こども園、生涯学習複合施設などの運営を直営で行っているために、職員数が類似団体平均と比較して多いことが、低くならない要因である。行政サービスの提供方法の差異によるものではあるが、今後、民間でも実施可能な部分については、指定管理者制度の導入などを進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30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9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物件費に係るものは、温泉、こども園、生涯学習施設を直営で運営していることもあり、臨時職員及び施設の維持管理経費が嵩み、類似団体平均と比較しても高い。</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20</xdr:row>
      <xdr:rowOff>78014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80443"/>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137886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80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137886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93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19</xdr:row>
      <xdr:rowOff>86178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933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27214</xdr:rowOff>
    </xdr:from>
    <xdr:to>
      <xdr:col>82</xdr:col>
      <xdr:colOff>158750</xdr:colOff>
      <xdr:row>20</xdr:row>
      <xdr:rowOff>128814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170741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87086</xdr:rowOff>
    </xdr:from>
    <xdr:to>
      <xdr:col>74</xdr:col>
      <xdr:colOff>31750</xdr:colOff>
      <xdr:row>19</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2013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35378</xdr:rowOff>
    </xdr:from>
    <xdr:to>
      <xdr:col>65</xdr:col>
      <xdr:colOff>53975</xdr:colOff>
      <xdr:row>19</xdr:row>
      <xdr:rowOff>136978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121755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り、かつ上昇傾向にある要因として、障がい者に係る扶助が膨らんでいることなどが挙げられる。資格審査等の適正化や各種手当への独自加算等の見直しを進めていくことで、財政負担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829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791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158750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2209800" y="979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158750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817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大きく下回っている。しかし、公共下水道事業特別会計への繰出金が経常的に必要となっていることから、料金見直し等の公共下水道事業内での健全化等を図り、普通会計の負担額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87812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5671800" y="931998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87812</xdr:rowOff>
    </xdr:from>
    <xdr:to>
      <xdr:col>78</xdr:col>
      <xdr:colOff>69850</xdr:colOff>
      <xdr:row>55</xdr:row>
      <xdr:rowOff>7801</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4782800" y="934611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68217</xdr:rowOff>
    </xdr:from>
    <xdr:to>
      <xdr:col>73</xdr:col>
      <xdr:colOff>180975</xdr:colOff>
      <xdr:row>55</xdr:row>
      <xdr:rowOff>7801</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32651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68217</xdr:rowOff>
    </xdr:from>
    <xdr:to>
      <xdr:col>69</xdr:col>
      <xdr:colOff>92075</xdr:colOff>
      <xdr:row>54</xdr:row>
      <xdr:rowOff>81280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3265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90912</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37012</xdr:rowOff>
    </xdr:from>
    <xdr:to>
      <xdr:col>78</xdr:col>
      <xdr:colOff>120650</xdr:colOff>
      <xdr:row>54</xdr:row>
      <xdr:rowOff>138612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2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148789</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064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128451</xdr:rowOff>
    </xdr:from>
    <xdr:to>
      <xdr:col>74</xdr:col>
      <xdr:colOff>31750</xdr:colOff>
      <xdr:row>55</xdr:row>
      <xdr:rowOff>58601</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68778</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17417</xdr:rowOff>
    </xdr:from>
    <xdr:to>
      <xdr:col>69</xdr:col>
      <xdr:colOff>142875</xdr:colOff>
      <xdr:row>54</xdr:row>
      <xdr:rowOff>119017</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129194</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04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ポイント下回っている。今後は、高齢化により、それに対するサービスの増加が見込まれるため、事業の見直しにより、縮減に努める。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49276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21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67564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67564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建設事業の返済が終了したことにより、比率としては、減少傾向にある。しかし、近年スマートインターチェンジ建設事業、小中学校の施設整備事業に集中投資した結果、今後償還額が増える見込みである。更に、施設の長寿命化等に対する費用も見込む必要があるため、不急事業については、精査する必要があ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56135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93776"/>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78</xdr:row>
      <xdr:rowOff>8128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57785"/>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78</xdr:row>
      <xdr:rowOff>8128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126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78</xdr:row>
      <xdr:rowOff>49276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126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146575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類似団体平均よりも低い水準である。下水道事業においては、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前に面整備工事が終了しているものの、下水道会計への繰出金（元利償還金に充当）については、引き続き必要であるため、使用料の見直し等も検討していく。長期的な視野に立ち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20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200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5842</xdr:rowOff>
    </xdr:from>
    <xdr:to>
      <xdr:col>73</xdr:col>
      <xdr:colOff>180975</xdr:colOff>
      <xdr:row>76</xdr:row>
      <xdr:rowOff>8128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8645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75</xdr:row>
      <xdr:rowOff>161289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2864592"/>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126492</xdr:rowOff>
    </xdr:from>
    <xdr:to>
      <xdr:col>69</xdr:col>
      <xdr:colOff>142875</xdr:colOff>
      <xdr:row>75</xdr:row>
      <xdr:rowOff>56642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66819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92916</xdr:rowOff>
    </xdr:from>
    <xdr:to>
      <xdr:col>29</xdr:col>
      <xdr:colOff>127000</xdr:colOff>
      <xdr:row>18</xdr:row>
      <xdr:rowOff>108430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26641"/>
          <a:ext cx="647700" cy="1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79825</xdr:rowOff>
    </xdr:from>
    <xdr:to>
      <xdr:col>26</xdr:col>
      <xdr:colOff>50800</xdr:colOff>
      <xdr:row>18</xdr:row>
      <xdr:rowOff>92916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13550"/>
          <a:ext cx="698500" cy="1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79825</xdr:rowOff>
    </xdr:from>
    <xdr:to>
      <xdr:col>22</xdr:col>
      <xdr:colOff>114300</xdr:colOff>
      <xdr:row>18</xdr:row>
      <xdr:rowOff>112903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3550"/>
          <a:ext cx="698500" cy="33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108750</xdr:rowOff>
    </xdr:from>
    <xdr:to>
      <xdr:col>18</xdr:col>
      <xdr:colOff>177800</xdr:colOff>
      <xdr:row>18</xdr:row>
      <xdr:rowOff>112903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42475"/>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57630</xdr:rowOff>
    </xdr:from>
    <xdr:to>
      <xdr:col>29</xdr:col>
      <xdr:colOff>177800</xdr:colOff>
      <xdr:row>18</xdr:row>
      <xdr:rowOff>159230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29707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42116</xdr:rowOff>
    </xdr:from>
    <xdr:to>
      <xdr:col>26</xdr:col>
      <xdr:colOff>101600</xdr:colOff>
      <xdr:row>18</xdr:row>
      <xdr:rowOff>143716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75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128493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29025</xdr:rowOff>
    </xdr:from>
    <xdr:to>
      <xdr:col>22</xdr:col>
      <xdr:colOff>165100</xdr:colOff>
      <xdr:row>18</xdr:row>
      <xdr:rowOff>130625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115402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62103</xdr:rowOff>
    </xdr:from>
    <xdr:to>
      <xdr:col>19</xdr:col>
      <xdr:colOff>38100</xdr:colOff>
      <xdr:row>18</xdr:row>
      <xdr:rowOff>163703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5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148480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57950</xdr:rowOff>
    </xdr:from>
    <xdr:to>
      <xdr:col>15</xdr:col>
      <xdr:colOff>101600</xdr:colOff>
      <xdr:row>18</xdr:row>
      <xdr:rowOff>159550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144327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58896</xdr:rowOff>
    </xdr:from>
    <xdr:to>
      <xdr:col>29</xdr:col>
      <xdr:colOff>127000</xdr:colOff>
      <xdr:row>36</xdr:row>
      <xdr:rowOff>148698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12146"/>
          <a:ext cx="647700" cy="8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58896</xdr:rowOff>
    </xdr:from>
    <xdr:to>
      <xdr:col>26</xdr:col>
      <xdr:colOff>50800</xdr:colOff>
      <xdr:row>36</xdr:row>
      <xdr:rowOff>87985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12146"/>
          <a:ext cx="698500" cy="29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87985</xdr:rowOff>
    </xdr:from>
    <xdr:to>
      <xdr:col>22</xdr:col>
      <xdr:colOff>114300</xdr:colOff>
      <xdr:row>36</xdr:row>
      <xdr:rowOff>111608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41235"/>
          <a:ext cx="698500" cy="2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53239</xdr:rowOff>
    </xdr:from>
    <xdr:to>
      <xdr:col>18</xdr:col>
      <xdr:colOff>177800</xdr:colOff>
      <xdr:row>36</xdr:row>
      <xdr:rowOff>111608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06489"/>
          <a:ext cx="698500" cy="5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120053</xdr:rowOff>
    </xdr:from>
    <xdr:to>
      <xdr:col>15</xdr:col>
      <xdr:colOff>101600</xdr:colOff>
      <xdr:row>37</xdr:row>
      <xdr:rowOff>50203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73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34980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97898</xdr:rowOff>
    </xdr:from>
    <xdr:to>
      <xdr:col>29</xdr:col>
      <xdr:colOff>177800</xdr:colOff>
      <xdr:row>37</xdr:row>
      <xdr:rowOff>28048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69975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8096</xdr:rowOff>
    </xdr:from>
    <xdr:to>
      <xdr:col>26</xdr:col>
      <xdr:colOff>101600</xdr:colOff>
      <xdr:row>36</xdr:row>
      <xdr:rowOff>109696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119873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30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37185</xdr:rowOff>
    </xdr:from>
    <xdr:to>
      <xdr:col>22</xdr:col>
      <xdr:colOff>165100</xdr:colOff>
      <xdr:row>36</xdr:row>
      <xdr:rowOff>138785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148962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5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60808</xdr:rowOff>
    </xdr:from>
    <xdr:to>
      <xdr:col>19</xdr:col>
      <xdr:colOff>38100</xdr:colOff>
      <xdr:row>36</xdr:row>
      <xdr:rowOff>162408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172585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8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2439</xdr:rowOff>
    </xdr:from>
    <xdr:to>
      <xdr:col>15</xdr:col>
      <xdr:colOff>101600</xdr:colOff>
      <xdr:row>36</xdr:row>
      <xdr:rowOff>104039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5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114216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15,076
14,835
18.16
6,259,237
5,895,987
345,248
3,955,251
6,374,050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145973</xdr:rowOff>
    </xdr:from>
    <xdr:to>
      <xdr:col>24</xdr:col>
      <xdr:colOff>63500</xdr:colOff>
      <xdr:row>37</xdr:row>
      <xdr:rowOff>155757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489623"/>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138319</xdr:rowOff>
    </xdr:from>
    <xdr:to>
      <xdr:col>19</xdr:col>
      <xdr:colOff>177800</xdr:colOff>
      <xdr:row>37</xdr:row>
      <xdr:rowOff>145973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481969"/>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137615</xdr:rowOff>
    </xdr:from>
    <xdr:to>
      <xdr:col>15</xdr:col>
      <xdr:colOff>50800</xdr:colOff>
      <xdr:row>37</xdr:row>
      <xdr:rowOff>138319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81265"/>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127703</xdr:rowOff>
    </xdr:from>
    <xdr:to>
      <xdr:col>10</xdr:col>
      <xdr:colOff>114300</xdr:colOff>
      <xdr:row>37</xdr:row>
      <xdr:rowOff>137615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71353"/>
          <a:ext cx="8890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6156</xdr:rowOff>
    </xdr:from>
    <xdr:to>
      <xdr:col>6</xdr:col>
      <xdr:colOff>38100</xdr:colOff>
      <xdr:row>37</xdr:row>
      <xdr:rowOff>107756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4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124283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104957</xdr:rowOff>
    </xdr:from>
    <xdr:to>
      <xdr:col>24</xdr:col>
      <xdr:colOff>114300</xdr:colOff>
      <xdr:row>38</xdr:row>
      <xdr:rowOff>35106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48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83384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95173</xdr:rowOff>
    </xdr:from>
    <xdr:to>
      <xdr:col>20</xdr:col>
      <xdr:colOff>38100</xdr:colOff>
      <xdr:row>38</xdr:row>
      <xdr:rowOff>25322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388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16449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3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87519</xdr:rowOff>
    </xdr:from>
    <xdr:to>
      <xdr:col>15</xdr:col>
      <xdr:colOff>101600</xdr:colOff>
      <xdr:row>38</xdr:row>
      <xdr:rowOff>17669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8796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86815</xdr:rowOff>
    </xdr:from>
    <xdr:to>
      <xdr:col>10</xdr:col>
      <xdr:colOff>165100</xdr:colOff>
      <xdr:row>38</xdr:row>
      <xdr:rowOff>16965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8092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76903</xdr:rowOff>
    </xdr:from>
    <xdr:to>
      <xdr:col>6</xdr:col>
      <xdr:colOff>38100</xdr:colOff>
      <xdr:row>38</xdr:row>
      <xdr:rowOff>7053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169630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1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143901</xdr:rowOff>
    </xdr:from>
    <xdr:to>
      <xdr:col>24</xdr:col>
      <xdr:colOff>63500</xdr:colOff>
      <xdr:row>56</xdr:row>
      <xdr:rowOff>166428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45101"/>
          <a:ext cx="838200" cy="2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159048</xdr:rowOff>
    </xdr:from>
    <xdr:to>
      <xdr:col>19</xdr:col>
      <xdr:colOff>177800</xdr:colOff>
      <xdr:row>56</xdr:row>
      <xdr:rowOff>166428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760248"/>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138599</xdr:rowOff>
    </xdr:from>
    <xdr:to>
      <xdr:col>15</xdr:col>
      <xdr:colOff>50800</xdr:colOff>
      <xdr:row>56</xdr:row>
      <xdr:rowOff>159048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739799"/>
          <a:ext cx="889000" cy="2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138599</xdr:rowOff>
    </xdr:from>
    <xdr:to>
      <xdr:col>10</xdr:col>
      <xdr:colOff>114300</xdr:colOff>
      <xdr:row>56</xdr:row>
      <xdr:rowOff>161998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39799"/>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108592</xdr:rowOff>
    </xdr:from>
    <xdr:to>
      <xdr:col>6</xdr:col>
      <xdr:colOff>38100</xdr:colOff>
      <xdr:row>57</xdr:row>
      <xdr:rowOff>38742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55269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93101</xdr:rowOff>
    </xdr:from>
    <xdr:to>
      <xdr:col>24</xdr:col>
      <xdr:colOff>114300</xdr:colOff>
      <xdr:row>57</xdr:row>
      <xdr:rowOff>23251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71528</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115628</xdr:rowOff>
    </xdr:from>
    <xdr:to>
      <xdr:col>20</xdr:col>
      <xdr:colOff>38100</xdr:colOff>
      <xdr:row>57</xdr:row>
      <xdr:rowOff>45778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36905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80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108248</xdr:rowOff>
    </xdr:from>
    <xdr:to>
      <xdr:col>15</xdr:col>
      <xdr:colOff>101600</xdr:colOff>
      <xdr:row>57</xdr:row>
      <xdr:rowOff>38398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29525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8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87799</xdr:rowOff>
    </xdr:from>
    <xdr:to>
      <xdr:col>10</xdr:col>
      <xdr:colOff>165100</xdr:colOff>
      <xdr:row>57</xdr:row>
      <xdr:rowOff>17949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9076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78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111198</xdr:rowOff>
    </xdr:from>
    <xdr:to>
      <xdr:col>6</xdr:col>
      <xdr:colOff>38100</xdr:colOff>
      <xdr:row>57</xdr:row>
      <xdr:rowOff>41348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32475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80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113846</xdr:rowOff>
    </xdr:from>
    <xdr:to>
      <xdr:col>24</xdr:col>
      <xdr:colOff>63500</xdr:colOff>
      <xdr:row>78</xdr:row>
      <xdr:rowOff>120177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486946"/>
          <a:ext cx="8382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81087</xdr:rowOff>
    </xdr:from>
    <xdr:to>
      <xdr:col>19</xdr:col>
      <xdr:colOff>177800</xdr:colOff>
      <xdr:row>78</xdr:row>
      <xdr:rowOff>120177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54187"/>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75829</xdr:rowOff>
    </xdr:from>
    <xdr:to>
      <xdr:col>15</xdr:col>
      <xdr:colOff>50800</xdr:colOff>
      <xdr:row>78</xdr:row>
      <xdr:rowOff>81087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44892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71532</xdr:rowOff>
    </xdr:from>
    <xdr:to>
      <xdr:col>10</xdr:col>
      <xdr:colOff>114300</xdr:colOff>
      <xdr:row>78</xdr:row>
      <xdr:rowOff>75829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444632"/>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145593</xdr:rowOff>
    </xdr:from>
    <xdr:to>
      <xdr:col>6</xdr:col>
      <xdr:colOff>38100</xdr:colOff>
      <xdr:row>78</xdr:row>
      <xdr:rowOff>75743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92270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1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63046</xdr:rowOff>
    </xdr:from>
    <xdr:to>
      <xdr:col>24</xdr:col>
      <xdr:colOff>114300</xdr:colOff>
      <xdr:row>78</xdr:row>
      <xdr:rowOff>164646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149423</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5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69377</xdr:rowOff>
    </xdr:from>
    <xdr:to>
      <xdr:col>20</xdr:col>
      <xdr:colOff>38100</xdr:colOff>
      <xdr:row>78</xdr:row>
      <xdr:rowOff>170977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162104</xdr:rowOff>
    </xdr:from>
    <xdr:ext cx="378565"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8017" y="1353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30287</xdr:rowOff>
    </xdr:from>
    <xdr:to>
      <xdr:col>15</xdr:col>
      <xdr:colOff>101600</xdr:colOff>
      <xdr:row>78</xdr:row>
      <xdr:rowOff>131887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0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123014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9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25029</xdr:rowOff>
    </xdr:from>
    <xdr:to>
      <xdr:col>10</xdr:col>
      <xdr:colOff>165100</xdr:colOff>
      <xdr:row>78</xdr:row>
      <xdr:rowOff>126629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117756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20732</xdr:rowOff>
    </xdr:from>
    <xdr:to>
      <xdr:col>6</xdr:col>
      <xdr:colOff>38100</xdr:colOff>
      <xdr:row>78</xdr:row>
      <xdr:rowOff>122332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113459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8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61767</xdr:rowOff>
    </xdr:from>
    <xdr:to>
      <xdr:col>24</xdr:col>
      <xdr:colOff>63500</xdr:colOff>
      <xdr:row>98</xdr:row>
      <xdr:rowOff>99295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863867"/>
          <a:ext cx="8382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61767</xdr:rowOff>
    </xdr:from>
    <xdr:to>
      <xdr:col>19</xdr:col>
      <xdr:colOff>177800</xdr:colOff>
      <xdr:row>98</xdr:row>
      <xdr:rowOff>83159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863867"/>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83159</xdr:rowOff>
    </xdr:from>
    <xdr:to>
      <xdr:col>15</xdr:col>
      <xdr:colOff>50800</xdr:colOff>
      <xdr:row>98</xdr:row>
      <xdr:rowOff>101391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885259"/>
          <a:ext cx="8890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81711</xdr:rowOff>
    </xdr:from>
    <xdr:to>
      <xdr:col>10</xdr:col>
      <xdr:colOff>114300</xdr:colOff>
      <xdr:row>98</xdr:row>
      <xdr:rowOff>101391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1130300" y="16883811"/>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123152</xdr:rowOff>
    </xdr:from>
    <xdr:to>
      <xdr:col>6</xdr:col>
      <xdr:colOff>38100</xdr:colOff>
      <xdr:row>97</xdr:row>
      <xdr:rowOff>53302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69829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48495</xdr:rowOff>
    </xdr:from>
    <xdr:to>
      <xdr:col>24</xdr:col>
      <xdr:colOff>114300</xdr:colOff>
      <xdr:row>98</xdr:row>
      <xdr:rowOff>150095</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8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26922</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82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10967</xdr:rowOff>
    </xdr:from>
    <xdr:to>
      <xdr:col>20</xdr:col>
      <xdr:colOff>38100</xdr:colOff>
      <xdr:row>98</xdr:row>
      <xdr:rowOff>112567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8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103694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90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32359</xdr:rowOff>
    </xdr:from>
    <xdr:to>
      <xdr:col>15</xdr:col>
      <xdr:colOff>101600</xdr:colOff>
      <xdr:row>98</xdr:row>
      <xdr:rowOff>133959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8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125086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9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50591</xdr:rowOff>
    </xdr:from>
    <xdr:to>
      <xdr:col>10</xdr:col>
      <xdr:colOff>165100</xdr:colOff>
      <xdr:row>98</xdr:row>
      <xdr:rowOff>152191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8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143318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94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30911</xdr:rowOff>
    </xdr:from>
    <xdr:to>
      <xdr:col>6</xdr:col>
      <xdr:colOff>38100</xdr:colOff>
      <xdr:row>98</xdr:row>
      <xdr:rowOff>132511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8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123638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9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121804</xdr:rowOff>
    </xdr:from>
    <xdr:to>
      <xdr:col>55</xdr:col>
      <xdr:colOff>0</xdr:colOff>
      <xdr:row>38</xdr:row>
      <xdr:rowOff>135007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636904"/>
          <a:ext cx="8382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121804</xdr:rowOff>
    </xdr:from>
    <xdr:to>
      <xdr:col>50</xdr:col>
      <xdr:colOff>114300</xdr:colOff>
      <xdr:row>38</xdr:row>
      <xdr:rowOff>122274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636904"/>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121272</xdr:rowOff>
    </xdr:from>
    <xdr:to>
      <xdr:col>45</xdr:col>
      <xdr:colOff>177800</xdr:colOff>
      <xdr:row>38</xdr:row>
      <xdr:rowOff>122274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636372"/>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121272</xdr:rowOff>
    </xdr:from>
    <xdr:to>
      <xdr:col>41</xdr:col>
      <xdr:colOff>50800</xdr:colOff>
      <xdr:row>38</xdr:row>
      <xdr:rowOff>125628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636372"/>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22191</xdr:rowOff>
    </xdr:from>
    <xdr:to>
      <xdr:col>36</xdr:col>
      <xdr:colOff>165100</xdr:colOff>
      <xdr:row>38</xdr:row>
      <xdr:rowOff>123791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3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140318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1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84207</xdr:rowOff>
    </xdr:from>
    <xdr:to>
      <xdr:col>55</xdr:col>
      <xdr:colOff>50800</xdr:colOff>
      <xdr:row>39</xdr:row>
      <xdr:rowOff>14357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5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170584</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5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71004</xdr:rowOff>
    </xdr:from>
    <xdr:to>
      <xdr:col>50</xdr:col>
      <xdr:colOff>165100</xdr:colOff>
      <xdr:row>39</xdr:row>
      <xdr:rowOff>1154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163731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71474</xdr:rowOff>
    </xdr:from>
    <xdr:to>
      <xdr:col>46</xdr:col>
      <xdr:colOff>38100</xdr:colOff>
      <xdr:row>39</xdr:row>
      <xdr:rowOff>1624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164201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7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70472</xdr:rowOff>
    </xdr:from>
    <xdr:to>
      <xdr:col>41</xdr:col>
      <xdr:colOff>101600</xdr:colOff>
      <xdr:row>39</xdr:row>
      <xdr:rowOff>622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163199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74828</xdr:rowOff>
    </xdr:from>
    <xdr:to>
      <xdr:col>36</xdr:col>
      <xdr:colOff>165100</xdr:colOff>
      <xdr:row>39</xdr:row>
      <xdr:rowOff>4978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167555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29616</xdr:rowOff>
    </xdr:from>
    <xdr:to>
      <xdr:col>55</xdr:col>
      <xdr:colOff>0</xdr:colOff>
      <xdr:row>58</xdr:row>
      <xdr:rowOff>79360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973716"/>
          <a:ext cx="8382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29616</xdr:rowOff>
    </xdr:from>
    <xdr:to>
      <xdr:col>50</xdr:col>
      <xdr:colOff>114300</xdr:colOff>
      <xdr:row>58</xdr:row>
      <xdr:rowOff>74255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973716"/>
          <a:ext cx="889000" cy="4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74255</xdr:rowOff>
    </xdr:from>
    <xdr:to>
      <xdr:col>45</xdr:col>
      <xdr:colOff>177800</xdr:colOff>
      <xdr:row>58</xdr:row>
      <xdr:rowOff>79339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10018355"/>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79339</xdr:rowOff>
    </xdr:from>
    <xdr:to>
      <xdr:col>41</xdr:col>
      <xdr:colOff>50800</xdr:colOff>
      <xdr:row>58</xdr:row>
      <xdr:rowOff>84978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1002343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10988</xdr:rowOff>
    </xdr:from>
    <xdr:to>
      <xdr:col>36</xdr:col>
      <xdr:colOff>165100</xdr:colOff>
      <xdr:row>58</xdr:row>
      <xdr:rowOff>112588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129115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7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28560</xdr:rowOff>
    </xdr:from>
    <xdr:to>
      <xdr:col>55</xdr:col>
      <xdr:colOff>50800</xdr:colOff>
      <xdr:row>58</xdr:row>
      <xdr:rowOff>130160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150266</xdr:rowOff>
    </xdr:from>
    <xdr:to>
      <xdr:col>50</xdr:col>
      <xdr:colOff>165100</xdr:colOff>
      <xdr:row>58</xdr:row>
      <xdr:rowOff>80416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96943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6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23455</xdr:rowOff>
    </xdr:from>
    <xdr:to>
      <xdr:col>46</xdr:col>
      <xdr:colOff>38100</xdr:colOff>
      <xdr:row>58</xdr:row>
      <xdr:rowOff>125055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116182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6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28539</xdr:rowOff>
    </xdr:from>
    <xdr:to>
      <xdr:col>41</xdr:col>
      <xdr:colOff>101600</xdr:colOff>
      <xdr:row>58</xdr:row>
      <xdr:rowOff>130139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121266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06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34178</xdr:rowOff>
    </xdr:from>
    <xdr:to>
      <xdr:col>36</xdr:col>
      <xdr:colOff>165100</xdr:colOff>
      <xdr:row>58</xdr:row>
      <xdr:rowOff>135778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126905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07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37092</xdr:rowOff>
    </xdr:from>
    <xdr:to>
      <xdr:col>55</xdr:col>
      <xdr:colOff>0</xdr:colOff>
      <xdr:row>78</xdr:row>
      <xdr:rowOff>75699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238742"/>
          <a:ext cx="838200" cy="21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19370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9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37092</xdr:rowOff>
    </xdr:from>
    <xdr:to>
      <xdr:col>50</xdr:col>
      <xdr:colOff>114300</xdr:colOff>
      <xdr:row>78</xdr:row>
      <xdr:rowOff>78656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38742"/>
          <a:ext cx="889000" cy="2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53575</xdr:rowOff>
    </xdr:from>
    <xdr:to>
      <xdr:col>45</xdr:col>
      <xdr:colOff>177800</xdr:colOff>
      <xdr:row>78</xdr:row>
      <xdr:rowOff>78656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26675"/>
          <a:ext cx="8890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16489</xdr:rowOff>
    </xdr:from>
    <xdr:to>
      <xdr:col>41</xdr:col>
      <xdr:colOff>50800</xdr:colOff>
      <xdr:row>78</xdr:row>
      <xdr:rowOff>53575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89589"/>
          <a:ext cx="889000" cy="3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11202</xdr:rowOff>
    </xdr:from>
    <xdr:to>
      <xdr:col>36</xdr:col>
      <xdr:colOff>165100</xdr:colOff>
      <xdr:row>78</xdr:row>
      <xdr:rowOff>112802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103929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24899</xdr:rowOff>
    </xdr:from>
    <xdr:to>
      <xdr:col>55</xdr:col>
      <xdr:colOff>50800</xdr:colOff>
      <xdr:row>78</xdr:row>
      <xdr:rowOff>126499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47776</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157742</xdr:rowOff>
    </xdr:from>
    <xdr:to>
      <xdr:col>50</xdr:col>
      <xdr:colOff>165100</xdr:colOff>
      <xdr:row>77</xdr:row>
      <xdr:rowOff>87892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104420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6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27856</xdr:rowOff>
    </xdr:from>
    <xdr:to>
      <xdr:col>46</xdr:col>
      <xdr:colOff>38100</xdr:colOff>
      <xdr:row>78</xdr:row>
      <xdr:rowOff>129456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145983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17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2775</xdr:rowOff>
    </xdr:from>
    <xdr:to>
      <xdr:col>41</xdr:col>
      <xdr:colOff>101600</xdr:colOff>
      <xdr:row>78</xdr:row>
      <xdr:rowOff>104375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95502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137139</xdr:rowOff>
    </xdr:from>
    <xdr:to>
      <xdr:col>36</xdr:col>
      <xdr:colOff>165100</xdr:colOff>
      <xdr:row>78</xdr:row>
      <xdr:rowOff>67289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83816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1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59840</xdr:rowOff>
    </xdr:from>
    <xdr:to>
      <xdr:col>55</xdr:col>
      <xdr:colOff>0</xdr:colOff>
      <xdr:row>99</xdr:row>
      <xdr:rowOff>63591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7033390"/>
          <a:ext cx="8382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63591</xdr:rowOff>
    </xdr:from>
    <xdr:to>
      <xdr:col>50</xdr:col>
      <xdr:colOff>114300</xdr:colOff>
      <xdr:row>99</xdr:row>
      <xdr:rowOff>78849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7037141"/>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73116</xdr:rowOff>
    </xdr:from>
    <xdr:to>
      <xdr:col>45</xdr:col>
      <xdr:colOff>177800</xdr:colOff>
      <xdr:row>99</xdr:row>
      <xdr:rowOff>78849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7046666"/>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73116</xdr:rowOff>
    </xdr:from>
    <xdr:to>
      <xdr:col>41</xdr:col>
      <xdr:colOff>50800</xdr:colOff>
      <xdr:row>99</xdr:row>
      <xdr:rowOff>88685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7046666"/>
          <a:ext cx="889000" cy="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167832</xdr:rowOff>
    </xdr:from>
    <xdr:to>
      <xdr:col>36</xdr:col>
      <xdr:colOff>165100</xdr:colOff>
      <xdr:row>99</xdr:row>
      <xdr:rowOff>97982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6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114509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9040</xdr:rowOff>
    </xdr:from>
    <xdr:to>
      <xdr:col>55</xdr:col>
      <xdr:colOff>50800</xdr:colOff>
      <xdr:row>99</xdr:row>
      <xdr:rowOff>110640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95417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9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12791</xdr:rowOff>
    </xdr:from>
    <xdr:to>
      <xdr:col>50</xdr:col>
      <xdr:colOff>165100</xdr:colOff>
      <xdr:row>99</xdr:row>
      <xdr:rowOff>114391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105518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707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28049</xdr:rowOff>
    </xdr:from>
    <xdr:to>
      <xdr:col>46</xdr:col>
      <xdr:colOff>38100</xdr:colOff>
      <xdr:row>99</xdr:row>
      <xdr:rowOff>129649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70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120776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22316</xdr:rowOff>
    </xdr:from>
    <xdr:to>
      <xdr:col>41</xdr:col>
      <xdr:colOff>101600</xdr:colOff>
      <xdr:row>99</xdr:row>
      <xdr:rowOff>123916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115043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8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37885</xdr:rowOff>
    </xdr:from>
    <xdr:to>
      <xdr:col>36</xdr:col>
      <xdr:colOff>165100</xdr:colOff>
      <xdr:row>99</xdr:row>
      <xdr:rowOff>139485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70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130612</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710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9652</xdr:rowOff>
    </xdr:from>
    <xdr:to>
      <xdr:col>67</xdr:col>
      <xdr:colOff>101600</xdr:colOff>
      <xdr:row>39</xdr:row>
      <xdr:rowOff>111252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127779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81857</xdr:rowOff>
    </xdr:from>
    <xdr:to>
      <xdr:col>85</xdr:col>
      <xdr:colOff>127000</xdr:colOff>
      <xdr:row>77</xdr:row>
      <xdr:rowOff>113365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283507"/>
          <a:ext cx="8382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32434</xdr:rowOff>
    </xdr:from>
    <xdr:to>
      <xdr:col>81</xdr:col>
      <xdr:colOff>50800</xdr:colOff>
      <xdr:row>77</xdr:row>
      <xdr:rowOff>81857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234084"/>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32434</xdr:rowOff>
    </xdr:from>
    <xdr:to>
      <xdr:col>76</xdr:col>
      <xdr:colOff>114300</xdr:colOff>
      <xdr:row>77</xdr:row>
      <xdr:rowOff>45098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34084"/>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8849</xdr:rowOff>
    </xdr:from>
    <xdr:to>
      <xdr:col>71</xdr:col>
      <xdr:colOff>177800</xdr:colOff>
      <xdr:row>77</xdr:row>
      <xdr:rowOff>45098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10499"/>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38122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62565</xdr:rowOff>
    </xdr:from>
    <xdr:to>
      <xdr:col>85</xdr:col>
      <xdr:colOff>177800</xdr:colOff>
      <xdr:row>77</xdr:row>
      <xdr:rowOff>164165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148942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7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31057</xdr:rowOff>
    </xdr:from>
    <xdr:to>
      <xdr:col>81</xdr:col>
      <xdr:colOff>101600</xdr:colOff>
      <xdr:row>77</xdr:row>
      <xdr:rowOff>132657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123784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3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153084</xdr:rowOff>
    </xdr:from>
    <xdr:to>
      <xdr:col>76</xdr:col>
      <xdr:colOff>165100</xdr:colOff>
      <xdr:row>77</xdr:row>
      <xdr:rowOff>83234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74361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7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165748</xdr:rowOff>
    </xdr:from>
    <xdr:to>
      <xdr:col>72</xdr:col>
      <xdr:colOff>38100</xdr:colOff>
      <xdr:row>77</xdr:row>
      <xdr:rowOff>95898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87025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129499</xdr:rowOff>
    </xdr:from>
    <xdr:to>
      <xdr:col>67</xdr:col>
      <xdr:colOff>101600</xdr:colOff>
      <xdr:row>77</xdr:row>
      <xdr:rowOff>59649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50776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14495</xdr:rowOff>
    </xdr:from>
    <xdr:to>
      <xdr:col>85</xdr:col>
      <xdr:colOff>127000</xdr:colOff>
      <xdr:row>99</xdr:row>
      <xdr:rowOff>18526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88045"/>
          <a:ext cx="8382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18526</xdr:rowOff>
    </xdr:from>
    <xdr:to>
      <xdr:col>81</xdr:col>
      <xdr:colOff>50800</xdr:colOff>
      <xdr:row>99</xdr:row>
      <xdr:rowOff>25628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92076"/>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25628</xdr:rowOff>
    </xdr:from>
    <xdr:to>
      <xdr:col>76</xdr:col>
      <xdr:colOff>114300</xdr:colOff>
      <xdr:row>99</xdr:row>
      <xdr:rowOff>37623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99178"/>
          <a:ext cx="889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170295</xdr:rowOff>
    </xdr:from>
    <xdr:to>
      <xdr:col>71</xdr:col>
      <xdr:colOff>177800</xdr:colOff>
      <xdr:row>99</xdr:row>
      <xdr:rowOff>37623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72395"/>
          <a:ext cx="889000" cy="3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170427</xdr:rowOff>
    </xdr:from>
    <xdr:to>
      <xdr:col>67</xdr:col>
      <xdr:colOff>101600</xdr:colOff>
      <xdr:row>98</xdr:row>
      <xdr:rowOff>100577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117104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135145</xdr:rowOff>
    </xdr:from>
    <xdr:to>
      <xdr:col>85</xdr:col>
      <xdr:colOff>177800</xdr:colOff>
      <xdr:row>99</xdr:row>
      <xdr:rowOff>65295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50072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5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139176</xdr:rowOff>
    </xdr:from>
    <xdr:to>
      <xdr:col>81</xdr:col>
      <xdr:colOff>101600</xdr:colOff>
      <xdr:row>99</xdr:row>
      <xdr:rowOff>69326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60453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03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146278</xdr:rowOff>
    </xdr:from>
    <xdr:to>
      <xdr:col>76</xdr:col>
      <xdr:colOff>165100</xdr:colOff>
      <xdr:row>99</xdr:row>
      <xdr:rowOff>76428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67555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158273</xdr:rowOff>
    </xdr:from>
    <xdr:to>
      <xdr:col>72</xdr:col>
      <xdr:colOff>38100</xdr:colOff>
      <xdr:row>99</xdr:row>
      <xdr:rowOff>88423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79550</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705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119495</xdr:rowOff>
    </xdr:from>
    <xdr:to>
      <xdr:col>67</xdr:col>
      <xdr:colOff>101600</xdr:colOff>
      <xdr:row>99</xdr:row>
      <xdr:rowOff>49645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40772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44431</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0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44431</xdr:rowOff>
    </xdr:from>
    <xdr:to>
      <xdr:col>107</xdr:col>
      <xdr:colOff>50800</xdr:colOff>
      <xdr:row>39</xdr:row>
      <xdr:rowOff>44431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44431</xdr:rowOff>
    </xdr:from>
    <xdr:to>
      <xdr:col>102</xdr:col>
      <xdr:colOff>114300</xdr:colOff>
      <xdr:row>39</xdr:row>
      <xdr:rowOff>44431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92765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165081</xdr:rowOff>
    </xdr:from>
    <xdr:to>
      <xdr:col>107</xdr:col>
      <xdr:colOff>101600</xdr:colOff>
      <xdr:row>39</xdr:row>
      <xdr:rowOff>95231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86358</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165081</xdr:rowOff>
    </xdr:from>
    <xdr:to>
      <xdr:col>102</xdr:col>
      <xdr:colOff>165100</xdr:colOff>
      <xdr:row>39</xdr:row>
      <xdr:rowOff>95231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86358</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165081</xdr:rowOff>
    </xdr:from>
    <xdr:to>
      <xdr:col>98</xdr:col>
      <xdr:colOff>38100</xdr:colOff>
      <xdr:row>39</xdr:row>
      <xdr:rowOff>95231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86358</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139403</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503"/>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138946</xdr:rowOff>
    </xdr:from>
    <xdr:to>
      <xdr:col>111</xdr:col>
      <xdr:colOff>177800</xdr:colOff>
      <xdr:row>58</xdr:row>
      <xdr:rowOff>139403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30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138946</xdr:rowOff>
    </xdr:from>
    <xdr:to>
      <xdr:col>107</xdr:col>
      <xdr:colOff>50800</xdr:colOff>
      <xdr:row>58</xdr:row>
      <xdr:rowOff>138946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3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138192</xdr:rowOff>
    </xdr:from>
    <xdr:to>
      <xdr:col>102</xdr:col>
      <xdr:colOff>114300</xdr:colOff>
      <xdr:row>58</xdr:row>
      <xdr:rowOff>138946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2292"/>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48552</xdr:rowOff>
    </xdr:from>
    <xdr:to>
      <xdr:col>98</xdr:col>
      <xdr:colOff>38100</xdr:colOff>
      <xdr:row>58</xdr:row>
      <xdr:rowOff>150152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166679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6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88603</xdr:rowOff>
    </xdr:from>
    <xdr:to>
      <xdr:col>112</xdr:col>
      <xdr:colOff>38100</xdr:colOff>
      <xdr:row>59</xdr:row>
      <xdr:rowOff>18753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9880</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66333" y="10125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88146</xdr:rowOff>
    </xdr:from>
    <xdr:to>
      <xdr:col>107</xdr:col>
      <xdr:colOff>101600</xdr:colOff>
      <xdr:row>59</xdr:row>
      <xdr:rowOff>18296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9423</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77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88146</xdr:rowOff>
    </xdr:from>
    <xdr:to>
      <xdr:col>102</xdr:col>
      <xdr:colOff>165100</xdr:colOff>
      <xdr:row>59</xdr:row>
      <xdr:rowOff>18296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9423</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88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87392</xdr:rowOff>
    </xdr:from>
    <xdr:to>
      <xdr:col>98</xdr:col>
      <xdr:colOff>38100</xdr:colOff>
      <xdr:row>59</xdr:row>
      <xdr:rowOff>17542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8669</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99333" y="10124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49276</xdr:rowOff>
    </xdr:from>
    <xdr:to>
      <xdr:col>116</xdr:col>
      <xdr:colOff>63500</xdr:colOff>
      <xdr:row>77</xdr:row>
      <xdr:rowOff>64173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250926"/>
          <a:ext cx="838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49276</xdr:rowOff>
    </xdr:from>
    <xdr:to>
      <xdr:col>111</xdr:col>
      <xdr:colOff>177800</xdr:colOff>
      <xdr:row>77</xdr:row>
      <xdr:rowOff>63818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50926"/>
          <a:ext cx="889000" cy="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63818</xdr:rowOff>
    </xdr:from>
    <xdr:to>
      <xdr:col>107</xdr:col>
      <xdr:colOff>50800</xdr:colOff>
      <xdr:row>77</xdr:row>
      <xdr:rowOff>99988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265468"/>
          <a:ext cx="889000" cy="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99988</xdr:rowOff>
    </xdr:from>
    <xdr:to>
      <xdr:col>102</xdr:col>
      <xdr:colOff>114300</xdr:colOff>
      <xdr:row>77</xdr:row>
      <xdr:rowOff>153949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301638"/>
          <a:ext cx="889000" cy="5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164960</xdr:rowOff>
    </xdr:from>
    <xdr:to>
      <xdr:col>98</xdr:col>
      <xdr:colOff>38100</xdr:colOff>
      <xdr:row>77</xdr:row>
      <xdr:rowOff>95110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111637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13373</xdr:rowOff>
    </xdr:from>
    <xdr:to>
      <xdr:col>116</xdr:col>
      <xdr:colOff>114300</xdr:colOff>
      <xdr:row>77</xdr:row>
      <xdr:rowOff>114973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163250</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169926</xdr:rowOff>
    </xdr:from>
    <xdr:to>
      <xdr:col>112</xdr:col>
      <xdr:colOff>38100</xdr:colOff>
      <xdr:row>77</xdr:row>
      <xdr:rowOff>100076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91203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2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13018</xdr:rowOff>
    </xdr:from>
    <xdr:to>
      <xdr:col>107</xdr:col>
      <xdr:colOff>101600</xdr:colOff>
      <xdr:row>77</xdr:row>
      <xdr:rowOff>114618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105745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0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49188</xdr:rowOff>
    </xdr:from>
    <xdr:to>
      <xdr:col>102</xdr:col>
      <xdr:colOff>165100</xdr:colOff>
      <xdr:row>77</xdr:row>
      <xdr:rowOff>150788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2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141915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3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103149</xdr:rowOff>
    </xdr:from>
    <xdr:to>
      <xdr:col>98</xdr:col>
      <xdr:colOff>38100</xdr:colOff>
      <xdr:row>78</xdr:row>
      <xdr:rowOff>33299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3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24426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9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あたり６５，９８８円であり、前年度比５４，４０１円減となった。また、類似団体と比較しても、普通建設事業費は低い状況であった。これは、平成２９年度に、スマートインターチェンジ建設及びその周辺整備に投資し、平成３０年度は、終了し抑制したためである。今後の普通建設事業については、事業の取捨選択を徹底し、事業費の縮減を図る。また、その他の性質別においても、類似団体と比較し、低コストで運用されているため、引き続きの運用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15,076
14,835
18.16
6,259,237
5,895,987
345,248
3,955,251
6,374,050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122065</xdr:rowOff>
    </xdr:from>
    <xdr:to>
      <xdr:col>24</xdr:col>
      <xdr:colOff>63500</xdr:colOff>
      <xdr:row>38</xdr:row>
      <xdr:rowOff>126311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37165"/>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122065</xdr:rowOff>
    </xdr:from>
    <xdr:to>
      <xdr:col>19</xdr:col>
      <xdr:colOff>177800</xdr:colOff>
      <xdr:row>38</xdr:row>
      <xdr:rowOff>134638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3716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152600</xdr:rowOff>
    </xdr:from>
    <xdr:to>
      <xdr:col>15</xdr:col>
      <xdr:colOff>50800</xdr:colOff>
      <xdr:row>38</xdr:row>
      <xdr:rowOff>134638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96250"/>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152600</xdr:rowOff>
    </xdr:from>
    <xdr:to>
      <xdr:col>10</xdr:col>
      <xdr:colOff>114300</xdr:colOff>
      <xdr:row>37</xdr:row>
      <xdr:rowOff>156028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9625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69306</xdr:rowOff>
    </xdr:from>
    <xdr:to>
      <xdr:col>6</xdr:col>
      <xdr:colOff>38100</xdr:colOff>
      <xdr:row>37</xdr:row>
      <xdr:rowOff>170906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15983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8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75511</xdr:rowOff>
    </xdr:from>
    <xdr:to>
      <xdr:col>24</xdr:col>
      <xdr:colOff>114300</xdr:colOff>
      <xdr:row>39</xdr:row>
      <xdr:rowOff>5661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161888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0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71265</xdr:rowOff>
    </xdr:from>
    <xdr:to>
      <xdr:col>20</xdr:col>
      <xdr:colOff>38100</xdr:colOff>
      <xdr:row>39</xdr:row>
      <xdr:rowOff>1415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163992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7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83838</xdr:rowOff>
    </xdr:from>
    <xdr:to>
      <xdr:col>15</xdr:col>
      <xdr:colOff>101600</xdr:colOff>
      <xdr:row>39</xdr:row>
      <xdr:rowOff>13988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5115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101800</xdr:rowOff>
    </xdr:from>
    <xdr:to>
      <xdr:col>10</xdr:col>
      <xdr:colOff>165100</xdr:colOff>
      <xdr:row>38</xdr:row>
      <xdr:rowOff>31950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23076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105228</xdr:rowOff>
    </xdr:from>
    <xdr:to>
      <xdr:col>6</xdr:col>
      <xdr:colOff>38100</xdr:colOff>
      <xdr:row>38</xdr:row>
      <xdr:rowOff>35378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26505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4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27736</xdr:rowOff>
    </xdr:from>
    <xdr:to>
      <xdr:col>24</xdr:col>
      <xdr:colOff>63500</xdr:colOff>
      <xdr:row>58</xdr:row>
      <xdr:rowOff>34350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71836"/>
          <a:ext cx="838200" cy="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24605</xdr:rowOff>
    </xdr:from>
    <xdr:to>
      <xdr:col>19</xdr:col>
      <xdr:colOff>177800</xdr:colOff>
      <xdr:row>58</xdr:row>
      <xdr:rowOff>27736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8705"/>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5994</xdr:rowOff>
    </xdr:from>
    <xdr:to>
      <xdr:col>15</xdr:col>
      <xdr:colOff>50800</xdr:colOff>
      <xdr:row>58</xdr:row>
      <xdr:rowOff>24605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50094"/>
          <a:ext cx="889000" cy="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5994</xdr:rowOff>
    </xdr:from>
    <xdr:to>
      <xdr:col>10</xdr:col>
      <xdr:colOff>114300</xdr:colOff>
      <xdr:row>58</xdr:row>
      <xdr:rowOff>29018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50094"/>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79596</xdr:rowOff>
    </xdr:from>
    <xdr:to>
      <xdr:col>6</xdr:col>
      <xdr:colOff>38100</xdr:colOff>
      <xdr:row>58</xdr:row>
      <xdr:rowOff>9746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26273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155000</xdr:rowOff>
    </xdr:from>
    <xdr:to>
      <xdr:col>24</xdr:col>
      <xdr:colOff>114300</xdr:colOff>
      <xdr:row>58</xdr:row>
      <xdr:rowOff>85150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69927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148386</xdr:rowOff>
    </xdr:from>
    <xdr:to>
      <xdr:col>20</xdr:col>
      <xdr:colOff>38100</xdr:colOff>
      <xdr:row>58</xdr:row>
      <xdr:rowOff>78536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69663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145255</xdr:rowOff>
    </xdr:from>
    <xdr:to>
      <xdr:col>15</xdr:col>
      <xdr:colOff>101600</xdr:colOff>
      <xdr:row>58</xdr:row>
      <xdr:rowOff>75405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66532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126644</xdr:rowOff>
    </xdr:from>
    <xdr:to>
      <xdr:col>10</xdr:col>
      <xdr:colOff>165100</xdr:colOff>
      <xdr:row>58</xdr:row>
      <xdr:rowOff>56794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47921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9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149668</xdr:rowOff>
    </xdr:from>
    <xdr:to>
      <xdr:col>6</xdr:col>
      <xdr:colOff>38100</xdr:colOff>
      <xdr:row>58</xdr:row>
      <xdr:rowOff>79818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70945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48444</xdr:rowOff>
    </xdr:from>
    <xdr:to>
      <xdr:col>24</xdr:col>
      <xdr:colOff>63500</xdr:colOff>
      <xdr:row>77</xdr:row>
      <xdr:rowOff>63278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250094"/>
          <a:ext cx="8382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44248</xdr:rowOff>
    </xdr:from>
    <xdr:to>
      <xdr:col>19</xdr:col>
      <xdr:colOff>177800</xdr:colOff>
      <xdr:row>77</xdr:row>
      <xdr:rowOff>48444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45898"/>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44248</xdr:rowOff>
    </xdr:from>
    <xdr:to>
      <xdr:col>15</xdr:col>
      <xdr:colOff>50800</xdr:colOff>
      <xdr:row>77</xdr:row>
      <xdr:rowOff>73434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45898"/>
          <a:ext cx="889000" cy="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53426</xdr:rowOff>
    </xdr:from>
    <xdr:to>
      <xdr:col>10</xdr:col>
      <xdr:colOff>114300</xdr:colOff>
      <xdr:row>77</xdr:row>
      <xdr:rowOff>73434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55076"/>
          <a:ext cx="889000" cy="2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112635</xdr:rowOff>
    </xdr:from>
    <xdr:to>
      <xdr:col>6</xdr:col>
      <xdr:colOff>38100</xdr:colOff>
      <xdr:row>77</xdr:row>
      <xdr:rowOff>42785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59311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12478</xdr:rowOff>
    </xdr:from>
    <xdr:to>
      <xdr:col>24</xdr:col>
      <xdr:colOff>114300</xdr:colOff>
      <xdr:row>77</xdr:row>
      <xdr:rowOff>114078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162355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9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169094</xdr:rowOff>
    </xdr:from>
    <xdr:to>
      <xdr:col>20</xdr:col>
      <xdr:colOff>38100</xdr:colOff>
      <xdr:row>77</xdr:row>
      <xdr:rowOff>99244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90371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164898</xdr:rowOff>
    </xdr:from>
    <xdr:to>
      <xdr:col>15</xdr:col>
      <xdr:colOff>101600</xdr:colOff>
      <xdr:row>77</xdr:row>
      <xdr:rowOff>95048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86175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22634</xdr:rowOff>
    </xdr:from>
    <xdr:to>
      <xdr:col>10</xdr:col>
      <xdr:colOff>165100</xdr:colOff>
      <xdr:row>77</xdr:row>
      <xdr:rowOff>124234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115361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1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2626</xdr:rowOff>
    </xdr:from>
    <xdr:to>
      <xdr:col>6</xdr:col>
      <xdr:colOff>38100</xdr:colOff>
      <xdr:row>77</xdr:row>
      <xdr:rowOff>104226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95353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9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62026</xdr:rowOff>
    </xdr:from>
    <xdr:to>
      <xdr:col>24</xdr:col>
      <xdr:colOff>63500</xdr:colOff>
      <xdr:row>99</xdr:row>
      <xdr:rowOff>65536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7035576"/>
          <a:ext cx="8382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65536</xdr:rowOff>
    </xdr:from>
    <xdr:to>
      <xdr:col>19</xdr:col>
      <xdr:colOff>177800</xdr:colOff>
      <xdr:row>99</xdr:row>
      <xdr:rowOff>74843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7039086"/>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69862</xdr:rowOff>
    </xdr:from>
    <xdr:to>
      <xdr:col>15</xdr:col>
      <xdr:colOff>50800</xdr:colOff>
      <xdr:row>99</xdr:row>
      <xdr:rowOff>74843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7043412"/>
          <a:ext cx="889000" cy="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61061</xdr:rowOff>
    </xdr:from>
    <xdr:to>
      <xdr:col>10</xdr:col>
      <xdr:colOff>114300</xdr:colOff>
      <xdr:row>99</xdr:row>
      <xdr:rowOff>69862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7034611"/>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11226</xdr:rowOff>
    </xdr:from>
    <xdr:to>
      <xdr:col>24</xdr:col>
      <xdr:colOff>114300</xdr:colOff>
      <xdr:row>99</xdr:row>
      <xdr:rowOff>112826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98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97603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8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14736</xdr:rowOff>
    </xdr:from>
    <xdr:to>
      <xdr:col>20</xdr:col>
      <xdr:colOff>38100</xdr:colOff>
      <xdr:row>99</xdr:row>
      <xdr:rowOff>116336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9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107463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7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24043</xdr:rowOff>
    </xdr:from>
    <xdr:to>
      <xdr:col>15</xdr:col>
      <xdr:colOff>101600</xdr:colOff>
      <xdr:row>99</xdr:row>
      <xdr:rowOff>125643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116770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19062</xdr:rowOff>
    </xdr:from>
    <xdr:to>
      <xdr:col>10</xdr:col>
      <xdr:colOff>165100</xdr:colOff>
      <xdr:row>99</xdr:row>
      <xdr:rowOff>120662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111789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8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10261</xdr:rowOff>
    </xdr:from>
    <xdr:to>
      <xdr:col>6</xdr:col>
      <xdr:colOff>38100</xdr:colOff>
      <xdr:row>99</xdr:row>
      <xdr:rowOff>111861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102988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145606</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60706"/>
          <a:ext cx="8382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117793</xdr:rowOff>
    </xdr:from>
    <xdr:to>
      <xdr:col>50</xdr:col>
      <xdr:colOff>114300</xdr:colOff>
      <xdr:row>38</xdr:row>
      <xdr:rowOff>145606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3289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117793</xdr:rowOff>
    </xdr:from>
    <xdr:to>
      <xdr:col>45</xdr:col>
      <xdr:colOff>177800</xdr:colOff>
      <xdr:row>38</xdr:row>
      <xdr:rowOff>146748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3289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146748</xdr:rowOff>
    </xdr:from>
    <xdr:to>
      <xdr:col>41</xdr:col>
      <xdr:colOff>50800</xdr:colOff>
      <xdr:row>38</xdr:row>
      <xdr:rowOff>146939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6184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71755</xdr:rowOff>
    </xdr:from>
    <xdr:to>
      <xdr:col>36</xdr:col>
      <xdr:colOff>165100</xdr:colOff>
      <xdr:row>38</xdr:row>
      <xdr:rowOff>1905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18432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94806</xdr:rowOff>
    </xdr:from>
    <xdr:to>
      <xdr:col>50</xdr:col>
      <xdr:colOff>165100</xdr:colOff>
      <xdr:row>39</xdr:row>
      <xdr:rowOff>24956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16083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0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66993</xdr:rowOff>
    </xdr:from>
    <xdr:to>
      <xdr:col>46</xdr:col>
      <xdr:colOff>38100</xdr:colOff>
      <xdr:row>38</xdr:row>
      <xdr:rowOff>168593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159720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7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95948</xdr:rowOff>
    </xdr:from>
    <xdr:to>
      <xdr:col>41</xdr:col>
      <xdr:colOff>101600</xdr:colOff>
      <xdr:row>39</xdr:row>
      <xdr:rowOff>26098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17225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03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96139</xdr:rowOff>
    </xdr:from>
    <xdr:to>
      <xdr:col>36</xdr:col>
      <xdr:colOff>165100</xdr:colOff>
      <xdr:row>39</xdr:row>
      <xdr:rowOff>26289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17416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98789</xdr:rowOff>
    </xdr:from>
    <xdr:to>
      <xdr:col>55</xdr:col>
      <xdr:colOff>0</xdr:colOff>
      <xdr:row>58</xdr:row>
      <xdr:rowOff>116200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42889"/>
          <a:ext cx="8382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98789</xdr:rowOff>
    </xdr:from>
    <xdr:to>
      <xdr:col>50</xdr:col>
      <xdr:colOff>114300</xdr:colOff>
      <xdr:row>58</xdr:row>
      <xdr:rowOff>100808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42889"/>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100808</xdr:rowOff>
    </xdr:from>
    <xdr:to>
      <xdr:col>45</xdr:col>
      <xdr:colOff>177800</xdr:colOff>
      <xdr:row>58</xdr:row>
      <xdr:rowOff>127905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44908"/>
          <a:ext cx="8890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127905</xdr:rowOff>
    </xdr:from>
    <xdr:to>
      <xdr:col>41</xdr:col>
      <xdr:colOff>50800</xdr:colOff>
      <xdr:row>58</xdr:row>
      <xdr:rowOff>132156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72005"/>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160650</xdr:rowOff>
    </xdr:from>
    <xdr:to>
      <xdr:col>36</xdr:col>
      <xdr:colOff>165100</xdr:colOff>
      <xdr:row>58</xdr:row>
      <xdr:rowOff>90800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107327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70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65400</xdr:rowOff>
    </xdr:from>
    <xdr:to>
      <xdr:col>55</xdr:col>
      <xdr:colOff>50800</xdr:colOff>
      <xdr:row>58</xdr:row>
      <xdr:rowOff>167000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151777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47989</xdr:rowOff>
    </xdr:from>
    <xdr:to>
      <xdr:col>50</xdr:col>
      <xdr:colOff>165100</xdr:colOff>
      <xdr:row>58</xdr:row>
      <xdr:rowOff>149589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140716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50008</xdr:rowOff>
    </xdr:from>
    <xdr:to>
      <xdr:col>46</xdr:col>
      <xdr:colOff>38100</xdr:colOff>
      <xdr:row>58</xdr:row>
      <xdr:rowOff>151608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142735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8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77105</xdr:rowOff>
    </xdr:from>
    <xdr:to>
      <xdr:col>41</xdr:col>
      <xdr:colOff>101600</xdr:colOff>
      <xdr:row>59</xdr:row>
      <xdr:rowOff>7255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169832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1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81356</xdr:rowOff>
    </xdr:from>
    <xdr:to>
      <xdr:col>36</xdr:col>
      <xdr:colOff>165100</xdr:colOff>
      <xdr:row>59</xdr:row>
      <xdr:rowOff>11506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25468</xdr:rowOff>
    </xdr:from>
    <xdr:to>
      <xdr:col>55</xdr:col>
      <xdr:colOff>0</xdr:colOff>
      <xdr:row>78</xdr:row>
      <xdr:rowOff>27229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98568"/>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25468</xdr:rowOff>
    </xdr:from>
    <xdr:to>
      <xdr:col>50</xdr:col>
      <xdr:colOff>114300</xdr:colOff>
      <xdr:row>78</xdr:row>
      <xdr:rowOff>69839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98568"/>
          <a:ext cx="8890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69839</xdr:rowOff>
    </xdr:from>
    <xdr:to>
      <xdr:col>45</xdr:col>
      <xdr:colOff>177800</xdr:colOff>
      <xdr:row>78</xdr:row>
      <xdr:rowOff>89636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42939"/>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59324</xdr:rowOff>
    </xdr:from>
    <xdr:to>
      <xdr:col>41</xdr:col>
      <xdr:colOff>50800</xdr:colOff>
      <xdr:row>78</xdr:row>
      <xdr:rowOff>89636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32424"/>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48758</xdr:rowOff>
    </xdr:from>
    <xdr:to>
      <xdr:col>36</xdr:col>
      <xdr:colOff>165100</xdr:colOff>
      <xdr:row>77</xdr:row>
      <xdr:rowOff>150358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166885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147879</xdr:rowOff>
    </xdr:from>
    <xdr:to>
      <xdr:col>55</xdr:col>
      <xdr:colOff>50800</xdr:colOff>
      <xdr:row>78</xdr:row>
      <xdr:rowOff>78029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62806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6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146118</xdr:rowOff>
    </xdr:from>
    <xdr:to>
      <xdr:col>50</xdr:col>
      <xdr:colOff>165100</xdr:colOff>
      <xdr:row>78</xdr:row>
      <xdr:rowOff>76268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4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67395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4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19039</xdr:rowOff>
    </xdr:from>
    <xdr:to>
      <xdr:col>46</xdr:col>
      <xdr:colOff>38100</xdr:colOff>
      <xdr:row>78</xdr:row>
      <xdr:rowOff>120639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111766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38836</xdr:rowOff>
    </xdr:from>
    <xdr:to>
      <xdr:col>41</xdr:col>
      <xdr:colOff>101600</xdr:colOff>
      <xdr:row>78</xdr:row>
      <xdr:rowOff>140436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131563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8524</xdr:rowOff>
    </xdr:from>
    <xdr:to>
      <xdr:col>36</xdr:col>
      <xdr:colOff>165100</xdr:colOff>
      <xdr:row>78</xdr:row>
      <xdr:rowOff>110124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101251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75457</xdr:rowOff>
    </xdr:from>
    <xdr:to>
      <xdr:col>55</xdr:col>
      <xdr:colOff>0</xdr:colOff>
      <xdr:row>98</xdr:row>
      <xdr:rowOff>106232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77557"/>
          <a:ext cx="8382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36397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838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75457</xdr:rowOff>
    </xdr:from>
    <xdr:to>
      <xdr:col>50</xdr:col>
      <xdr:colOff>114300</xdr:colOff>
      <xdr:row>98</xdr:row>
      <xdr:rowOff>115146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77557"/>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115146</xdr:rowOff>
    </xdr:from>
    <xdr:to>
      <xdr:col>45</xdr:col>
      <xdr:colOff>177800</xdr:colOff>
      <xdr:row>98</xdr:row>
      <xdr:rowOff>115263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917246"/>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115263</xdr:rowOff>
    </xdr:from>
    <xdr:to>
      <xdr:col>41</xdr:col>
      <xdr:colOff>50800</xdr:colOff>
      <xdr:row>98</xdr:row>
      <xdr:rowOff>125780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917363"/>
          <a:ext cx="889000" cy="1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87526</xdr:rowOff>
    </xdr:from>
    <xdr:to>
      <xdr:col>36</xdr:col>
      <xdr:colOff>165100</xdr:colOff>
      <xdr:row>99</xdr:row>
      <xdr:rowOff>17676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8803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55432</xdr:rowOff>
    </xdr:from>
    <xdr:to>
      <xdr:col>55</xdr:col>
      <xdr:colOff>50800</xdr:colOff>
      <xdr:row>98</xdr:row>
      <xdr:rowOff>157032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14809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24657</xdr:rowOff>
    </xdr:from>
    <xdr:to>
      <xdr:col>50</xdr:col>
      <xdr:colOff>165100</xdr:colOff>
      <xdr:row>98</xdr:row>
      <xdr:rowOff>126257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142784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6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64346</xdr:rowOff>
    </xdr:from>
    <xdr:to>
      <xdr:col>46</xdr:col>
      <xdr:colOff>38100</xdr:colOff>
      <xdr:row>98</xdr:row>
      <xdr:rowOff>165946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11023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64463</xdr:rowOff>
    </xdr:from>
    <xdr:to>
      <xdr:col>41</xdr:col>
      <xdr:colOff>101600</xdr:colOff>
      <xdr:row>98</xdr:row>
      <xdr:rowOff>166063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11140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74980</xdr:rowOff>
    </xdr:from>
    <xdr:to>
      <xdr:col>36</xdr:col>
      <xdr:colOff>165100</xdr:colOff>
      <xdr:row>99</xdr:row>
      <xdr:rowOff>5130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21657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5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103886</xdr:rowOff>
    </xdr:from>
    <xdr:to>
      <xdr:col>85</xdr:col>
      <xdr:colOff>127000</xdr:colOff>
      <xdr:row>37</xdr:row>
      <xdr:rowOff>114268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447536"/>
          <a:ext cx="8382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103886</xdr:rowOff>
    </xdr:from>
    <xdr:to>
      <xdr:col>81</xdr:col>
      <xdr:colOff>50800</xdr:colOff>
      <xdr:row>37</xdr:row>
      <xdr:rowOff>108877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447536"/>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108877</xdr:rowOff>
    </xdr:from>
    <xdr:to>
      <xdr:col>76</xdr:col>
      <xdr:colOff>114300</xdr:colOff>
      <xdr:row>37</xdr:row>
      <xdr:rowOff>116459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52527"/>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116459</xdr:rowOff>
    </xdr:from>
    <xdr:to>
      <xdr:col>71</xdr:col>
      <xdr:colOff>177800</xdr:colOff>
      <xdr:row>37</xdr:row>
      <xdr:rowOff>139186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60109"/>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63468</xdr:rowOff>
    </xdr:from>
    <xdr:to>
      <xdr:col>85</xdr:col>
      <xdr:colOff>177800</xdr:colOff>
      <xdr:row>37</xdr:row>
      <xdr:rowOff>165068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149845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53086</xdr:rowOff>
    </xdr:from>
    <xdr:to>
      <xdr:col>81</xdr:col>
      <xdr:colOff>101600</xdr:colOff>
      <xdr:row>37</xdr:row>
      <xdr:rowOff>154686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145813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58077</xdr:rowOff>
    </xdr:from>
    <xdr:to>
      <xdr:col>76</xdr:col>
      <xdr:colOff>165100</xdr:colOff>
      <xdr:row>37</xdr:row>
      <xdr:rowOff>159677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150804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65659</xdr:rowOff>
    </xdr:from>
    <xdr:to>
      <xdr:col>72</xdr:col>
      <xdr:colOff>38100</xdr:colOff>
      <xdr:row>37</xdr:row>
      <xdr:rowOff>167260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09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158386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88386</xdr:rowOff>
    </xdr:from>
    <xdr:to>
      <xdr:col>67</xdr:col>
      <xdr:colOff>101600</xdr:colOff>
      <xdr:row>38</xdr:row>
      <xdr:rowOff>18535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320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9662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127330</xdr:rowOff>
    </xdr:from>
    <xdr:to>
      <xdr:col>85</xdr:col>
      <xdr:colOff>127000</xdr:colOff>
      <xdr:row>58</xdr:row>
      <xdr:rowOff>90932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28530"/>
          <a:ext cx="838200" cy="3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127330</xdr:rowOff>
    </xdr:from>
    <xdr:to>
      <xdr:col>81</xdr:col>
      <xdr:colOff>50800</xdr:colOff>
      <xdr:row>57</xdr:row>
      <xdr:rowOff>157379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28530"/>
          <a:ext cx="889000" cy="20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157379</xdr:rowOff>
    </xdr:from>
    <xdr:to>
      <xdr:col>76</xdr:col>
      <xdr:colOff>114300</xdr:colOff>
      <xdr:row>58</xdr:row>
      <xdr:rowOff>50317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30029"/>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154191</xdr:rowOff>
    </xdr:from>
    <xdr:to>
      <xdr:col>71</xdr:col>
      <xdr:colOff>177800</xdr:colOff>
      <xdr:row>58</xdr:row>
      <xdr:rowOff>50317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26841"/>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131369</xdr:rowOff>
    </xdr:from>
    <xdr:to>
      <xdr:col>67</xdr:col>
      <xdr:colOff>101600</xdr:colOff>
      <xdr:row>57</xdr:row>
      <xdr:rowOff>61519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78046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40132</xdr:rowOff>
    </xdr:from>
    <xdr:to>
      <xdr:col>85</xdr:col>
      <xdr:colOff>177800</xdr:colOff>
      <xdr:row>58</xdr:row>
      <xdr:rowOff>141732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126509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76530</xdr:rowOff>
    </xdr:from>
    <xdr:to>
      <xdr:col>81</xdr:col>
      <xdr:colOff>101600</xdr:colOff>
      <xdr:row>57</xdr:row>
      <xdr:rowOff>6680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23207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106579</xdr:rowOff>
    </xdr:from>
    <xdr:to>
      <xdr:col>76</xdr:col>
      <xdr:colOff>165100</xdr:colOff>
      <xdr:row>58</xdr:row>
      <xdr:rowOff>36729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27856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170967</xdr:rowOff>
    </xdr:from>
    <xdr:to>
      <xdr:col>72</xdr:col>
      <xdr:colOff>38100</xdr:colOff>
      <xdr:row>58</xdr:row>
      <xdr:rowOff>101117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92244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103391</xdr:rowOff>
    </xdr:from>
    <xdr:to>
      <xdr:col>67</xdr:col>
      <xdr:colOff>101600</xdr:colOff>
      <xdr:row>58</xdr:row>
      <xdr:rowOff>33541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24668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9652</xdr:rowOff>
    </xdr:from>
    <xdr:to>
      <xdr:col>67</xdr:col>
      <xdr:colOff>101600</xdr:colOff>
      <xdr:row>79</xdr:row>
      <xdr:rowOff>111252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127779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81857</xdr:rowOff>
    </xdr:from>
    <xdr:to>
      <xdr:col>85</xdr:col>
      <xdr:colOff>127000</xdr:colOff>
      <xdr:row>97</xdr:row>
      <xdr:rowOff>113365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12507"/>
          <a:ext cx="8382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32434</xdr:rowOff>
    </xdr:from>
    <xdr:to>
      <xdr:col>81</xdr:col>
      <xdr:colOff>50800</xdr:colOff>
      <xdr:row>97</xdr:row>
      <xdr:rowOff>81857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63084"/>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32434</xdr:rowOff>
    </xdr:from>
    <xdr:to>
      <xdr:col>76</xdr:col>
      <xdr:colOff>114300</xdr:colOff>
      <xdr:row>97</xdr:row>
      <xdr:rowOff>45098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63084"/>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8849</xdr:rowOff>
    </xdr:from>
    <xdr:to>
      <xdr:col>71</xdr:col>
      <xdr:colOff>177800</xdr:colOff>
      <xdr:row>97</xdr:row>
      <xdr:rowOff>45098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39499"/>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62565</xdr:rowOff>
    </xdr:from>
    <xdr:to>
      <xdr:col>85</xdr:col>
      <xdr:colOff>177800</xdr:colOff>
      <xdr:row>97</xdr:row>
      <xdr:rowOff>164165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148942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0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31057</xdr:rowOff>
    </xdr:from>
    <xdr:to>
      <xdr:col>81</xdr:col>
      <xdr:colOff>101600</xdr:colOff>
      <xdr:row>97</xdr:row>
      <xdr:rowOff>132657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123784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5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153084</xdr:rowOff>
    </xdr:from>
    <xdr:to>
      <xdr:col>76</xdr:col>
      <xdr:colOff>165100</xdr:colOff>
      <xdr:row>97</xdr:row>
      <xdr:rowOff>83234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74361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0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165748</xdr:rowOff>
    </xdr:from>
    <xdr:to>
      <xdr:col>72</xdr:col>
      <xdr:colOff>38100</xdr:colOff>
      <xdr:row>97</xdr:row>
      <xdr:rowOff>95898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87025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129499</xdr:rowOff>
    </xdr:from>
    <xdr:to>
      <xdr:col>67</xdr:col>
      <xdr:colOff>101600</xdr:colOff>
      <xdr:row>97</xdr:row>
      <xdr:rowOff>59649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50776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88265</xdr:rowOff>
    </xdr:from>
    <xdr:to>
      <xdr:col>116</xdr:col>
      <xdr:colOff>62864</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6431915"/>
          <a:ext cx="1269" cy="10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34942</xdr:rowOff>
    </xdr:from>
    <xdr:ext cx="313932"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6207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88265</xdr:rowOff>
    </xdr:from>
    <xdr:to>
      <xdr:col>116</xdr:col>
      <xdr:colOff>152400</xdr:colOff>
      <xdr:row>37</xdr:row>
      <xdr:rowOff>88265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43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163212</xdr:rowOff>
    </xdr:from>
    <xdr:ext cx="249299"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33541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128905</xdr:rowOff>
    </xdr:from>
    <xdr:to>
      <xdr:col>112</xdr:col>
      <xdr:colOff>38100</xdr:colOff>
      <xdr:row>38</xdr:row>
      <xdr:rowOff>59055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75582</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98650" y="6247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43180</xdr:rowOff>
    </xdr:from>
    <xdr:to>
      <xdr:col>107</xdr:col>
      <xdr:colOff>101600</xdr:colOff>
      <xdr:row>31</xdr:row>
      <xdr:rowOff>144780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53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161307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513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77470</xdr:rowOff>
    </xdr:from>
    <xdr:to>
      <xdr:col>102</xdr:col>
      <xdr:colOff>165100</xdr:colOff>
      <xdr:row>35</xdr:row>
      <xdr:rowOff>7620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59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24147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568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100330</xdr:rowOff>
    </xdr:from>
    <xdr:to>
      <xdr:col>98</xdr:col>
      <xdr:colOff>38100</xdr:colOff>
      <xdr:row>31</xdr:row>
      <xdr:rowOff>30480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47007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土木費は、住民一人あたり</a:t>
          </a:r>
          <a:r>
            <a:rPr kumimoji="1" lang="en-US" altLang="ja-JP" sz="1300">
              <a:latin typeface="ＭＳ Ｐゴシック" panose="020B0600070205080204" pitchFamily="50" charset="-128"/>
              <a:ea typeface="ＭＳ Ｐゴシック" panose="020B0600070205080204" pitchFamily="50" charset="-128"/>
            </a:rPr>
            <a:t>86,353</a:t>
          </a:r>
          <a:r>
            <a:rPr kumimoji="1" lang="ja-JP" altLang="en-US" sz="1300">
              <a:latin typeface="ＭＳ Ｐゴシック" panose="020B0600070205080204" pitchFamily="50" charset="-128"/>
              <a:ea typeface="ＭＳ Ｐゴシック" panose="020B0600070205080204" pitchFamily="50" charset="-128"/>
            </a:rPr>
            <a:t>円であり、前年度と比較し、２４，２３２円の減となった。教育費は、住民一人あたり３９，８４０円であり、前年度と比較し、２４，１３４円の減となった。これらは、スマートインターチェンジ建設関連事業や小中学校のエアコン、トイレ改修事業が終了したことによるものである。これらの要因により、類似団体と比較してコストも低コストでの運用であるといえる。今後についても、低コストでの運用に引き続き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財源不足を補うべく経常的に取り崩し、残高が大きく減少している。実質収支については、財政調整基金の取崩しがあるため黒字となっているが、単年度収支では、赤字となっている。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全会計とも黒字化にて推移している。今後も、引き続き健全化に努める。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AH25" sqref="AH25:AL25"/>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6259237</v>
      </c>
      <c r="BO4" s="461"/>
      <c r="BP4" s="461"/>
      <c r="BQ4" s="461"/>
      <c r="BR4" s="461"/>
      <c r="BS4" s="461"/>
      <c r="BT4" s="461"/>
      <c r="BU4" s="462"/>
      <c r="BV4" s="460">
        <v>7270629</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8.6999999999999993</v>
      </c>
      <c r="CU4" s="642"/>
      <c r="CV4" s="642"/>
      <c r="CW4" s="642"/>
      <c r="CX4" s="642"/>
      <c r="CY4" s="642"/>
      <c r="CZ4" s="642"/>
      <c r="DA4" s="643"/>
      <c r="DB4" s="641">
        <v>9.5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5895987</v>
      </c>
      <c r="BO5" s="466"/>
      <c r="BP5" s="466"/>
      <c r="BQ5" s="466"/>
      <c r="BR5" s="466"/>
      <c r="BS5" s="466"/>
      <c r="BT5" s="466"/>
      <c r="BU5" s="467"/>
      <c r="BV5" s="465">
        <v>6834386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83.3</v>
      </c>
      <c r="CU5" s="436"/>
      <c r="CV5" s="436"/>
      <c r="CW5" s="436"/>
      <c r="CX5" s="436"/>
      <c r="CY5" s="436"/>
      <c r="CZ5" s="436"/>
      <c r="DA5" s="437"/>
      <c r="DB5" s="435">
        <v>84.2</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363250</v>
      </c>
      <c r="BO6" s="466"/>
      <c r="BP6" s="466"/>
      <c r="BQ6" s="466"/>
      <c r="BR6" s="466"/>
      <c r="BS6" s="466"/>
      <c r="BT6" s="466"/>
      <c r="BU6" s="467"/>
      <c r="BV6" s="465">
        <v>436243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89.3</v>
      </c>
      <c r="CU6" s="616"/>
      <c r="CV6" s="616"/>
      <c r="CW6" s="616"/>
      <c r="CX6" s="616"/>
      <c r="CY6" s="616"/>
      <c r="CZ6" s="616"/>
      <c r="DA6" s="617"/>
      <c r="DB6" s="615">
        <v>90.2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18002</v>
      </c>
      <c r="BO7" s="466"/>
      <c r="BP7" s="466"/>
      <c r="BQ7" s="466"/>
      <c r="BR7" s="466"/>
      <c r="BS7" s="466"/>
      <c r="BT7" s="466"/>
      <c r="BU7" s="467"/>
      <c r="BV7" s="465">
        <v>62864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3955251</v>
      </c>
      <c r="CU7" s="466"/>
      <c r="CV7" s="466"/>
      <c r="CW7" s="466"/>
      <c r="CX7" s="466"/>
      <c r="CY7" s="466"/>
      <c r="CZ7" s="466"/>
      <c r="DA7" s="467"/>
      <c r="DB7" s="465">
        <v>3925178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101</v>
      </c>
      <c r="AV8" s="523"/>
      <c r="AW8" s="523"/>
      <c r="AX8" s="523"/>
      <c r="AY8" s="445" t="s">
        <v>108</v>
      </c>
      <c r="AZ8" s="446"/>
      <c r="BA8" s="446"/>
      <c r="BB8" s="446"/>
      <c r="BC8" s="446"/>
      <c r="BD8" s="446"/>
      <c r="BE8" s="446"/>
      <c r="BF8" s="446"/>
      <c r="BG8" s="446"/>
      <c r="BH8" s="446"/>
      <c r="BI8" s="446"/>
      <c r="BJ8" s="446"/>
      <c r="BK8" s="446"/>
      <c r="BL8" s="446"/>
      <c r="BM8" s="447"/>
      <c r="BN8" s="465">
        <v>345248</v>
      </c>
      <c r="BO8" s="466"/>
      <c r="BP8" s="466"/>
      <c r="BQ8" s="466"/>
      <c r="BR8" s="466"/>
      <c r="BS8" s="466"/>
      <c r="BT8" s="466"/>
      <c r="BU8" s="467"/>
      <c r="BV8" s="465">
        <v>373379</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0.65</v>
      </c>
      <c r="CU8" s="579"/>
      <c r="CV8" s="579"/>
      <c r="CW8" s="579"/>
      <c r="CX8" s="579"/>
      <c r="CY8" s="579"/>
      <c r="CZ8" s="579"/>
      <c r="DA8" s="580"/>
      <c r="DB8" s="578">
        <v>0.64</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14752</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-28131</v>
      </c>
      <c r="BO9" s="466"/>
      <c r="BP9" s="466"/>
      <c r="BQ9" s="466"/>
      <c r="BR9" s="466"/>
      <c r="BS9" s="466"/>
      <c r="BT9" s="466"/>
      <c r="BU9" s="467"/>
      <c r="BV9" s="465">
        <v>104080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11.7</v>
      </c>
      <c r="CU9" s="436"/>
      <c r="CV9" s="436"/>
      <c r="CW9" s="436"/>
      <c r="CX9" s="436"/>
      <c r="CY9" s="436"/>
      <c r="CZ9" s="436"/>
      <c r="DA9" s="437"/>
      <c r="DB9" s="435">
        <v>12.5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15271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101</v>
      </c>
      <c r="AV10" s="523"/>
      <c r="AW10" s="523"/>
      <c r="AX10" s="523"/>
      <c r="AY10" s="445" t="s">
        <v>119</v>
      </c>
      <c r="AZ10" s="446"/>
      <c r="BA10" s="446"/>
      <c r="BB10" s="446"/>
      <c r="BC10" s="446"/>
      <c r="BD10" s="446"/>
      <c r="BE10" s="446"/>
      <c r="BF10" s="446"/>
      <c r="BG10" s="446"/>
      <c r="BH10" s="446"/>
      <c r="BI10" s="446"/>
      <c r="BJ10" s="446"/>
      <c r="BK10" s="446"/>
      <c r="BL10" s="446"/>
      <c r="BM10" s="447"/>
      <c r="BN10" s="465">
        <v>57239</v>
      </c>
      <c r="BO10" s="466"/>
      <c r="BP10" s="466"/>
      <c r="BQ10" s="466"/>
      <c r="BR10" s="466"/>
      <c r="BS10" s="466"/>
      <c r="BT10" s="466"/>
      <c r="BU10" s="467"/>
      <c r="BV10" s="465">
        <v>49080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15076</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124</v>
      </c>
      <c r="AV12" s="523"/>
      <c r="AW12" s="523"/>
      <c r="AX12" s="523"/>
      <c r="AY12" s="445" t="s">
        <v>133</v>
      </c>
      <c r="AZ12" s="446"/>
      <c r="BA12" s="446"/>
      <c r="BB12" s="446"/>
      <c r="BC12" s="446"/>
      <c r="BD12" s="446"/>
      <c r="BE12" s="446"/>
      <c r="BF12" s="446"/>
      <c r="BG12" s="446"/>
      <c r="BH12" s="446"/>
      <c r="BI12" s="446"/>
      <c r="BJ12" s="446"/>
      <c r="BK12" s="446"/>
      <c r="BL12" s="446"/>
      <c r="BM12" s="447"/>
      <c r="BN12" s="465">
        <v>133314</v>
      </c>
      <c r="BO12" s="466"/>
      <c r="BP12" s="466"/>
      <c r="BQ12" s="466"/>
      <c r="BR12" s="466"/>
      <c r="BS12" s="466"/>
      <c r="BT12" s="466"/>
      <c r="BU12" s="467"/>
      <c r="BV12" s="465">
        <v>359653</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14835</v>
      </c>
      <c r="S13" s="569"/>
      <c r="T13" s="569"/>
      <c r="U13" s="569"/>
      <c r="V13" s="570"/>
      <c r="W13" s="556" t="s">
        <v>136</v>
      </c>
      <c r="X13" s="478"/>
      <c r="Y13" s="478"/>
      <c r="Z13" s="478"/>
      <c r="AA13" s="478"/>
      <c r="AB13" s="479"/>
      <c r="AC13" s="441">
        <v>230</v>
      </c>
      <c r="AD13" s="442"/>
      <c r="AE13" s="442"/>
      <c r="AF13" s="442"/>
      <c r="AG13" s="443"/>
      <c r="AH13" s="441">
        <v>263</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-104206</v>
      </c>
      <c r="BO13" s="466"/>
      <c r="BP13" s="466"/>
      <c r="BQ13" s="466"/>
      <c r="BR13" s="466"/>
      <c r="BS13" s="466"/>
      <c r="BT13" s="466"/>
      <c r="BU13" s="467"/>
      <c r="BV13" s="465">
        <v>-206493</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11.9</v>
      </c>
      <c r="CU13" s="436"/>
      <c r="CV13" s="436"/>
      <c r="CW13" s="436"/>
      <c r="CX13" s="436"/>
      <c r="CY13" s="436"/>
      <c r="CZ13" s="436"/>
      <c r="DA13" s="437"/>
      <c r="DB13" s="435">
        <v>12.2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15115</v>
      </c>
      <c r="S14" s="569"/>
      <c r="T14" s="569"/>
      <c r="U14" s="569"/>
      <c r="V14" s="570"/>
      <c r="W14" s="571"/>
      <c r="X14" s="481"/>
      <c r="Y14" s="481"/>
      <c r="Z14" s="481"/>
      <c r="AA14" s="481"/>
      <c r="AB14" s="482"/>
      <c r="AC14" s="561">
        <v>3.2</v>
      </c>
      <c r="AD14" s="562"/>
      <c r="AE14" s="562"/>
      <c r="AF14" s="562"/>
      <c r="AG14" s="563"/>
      <c r="AH14" s="561">
        <v>3.5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103.5</v>
      </c>
      <c r="CU14" s="573"/>
      <c r="CV14" s="573"/>
      <c r="CW14" s="573"/>
      <c r="CX14" s="573"/>
      <c r="CY14" s="573"/>
      <c r="CZ14" s="573"/>
      <c r="DA14" s="574"/>
      <c r="DB14" s="572">
        <v>97.2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143</v>
      </c>
      <c r="N15" s="566"/>
      <c r="O15" s="566"/>
      <c r="P15" s="566"/>
      <c r="Q15" s="567"/>
      <c r="R15" s="568">
        <v>14899</v>
      </c>
      <c r="S15" s="569"/>
      <c r="T15" s="569"/>
      <c r="U15" s="569"/>
      <c r="V15" s="570"/>
      <c r="W15" s="556" t="s">
        <v>144</v>
      </c>
      <c r="X15" s="478"/>
      <c r="Y15" s="478"/>
      <c r="Z15" s="478"/>
      <c r="AA15" s="478"/>
      <c r="AB15" s="479"/>
      <c r="AC15" s="441">
        <v>2537</v>
      </c>
      <c r="AD15" s="442"/>
      <c r="AE15" s="442"/>
      <c r="AF15" s="442"/>
      <c r="AG15" s="443"/>
      <c r="AH15" s="441">
        <v>3072</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2045340</v>
      </c>
      <c r="BO15" s="461"/>
      <c r="BP15" s="461"/>
      <c r="BQ15" s="461"/>
      <c r="BR15" s="461"/>
      <c r="BS15" s="461"/>
      <c r="BT15" s="461"/>
      <c r="BU15" s="462"/>
      <c r="BV15" s="460">
        <v>2016346</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35.799999999999997</v>
      </c>
      <c r="AD16" s="562"/>
      <c r="AE16" s="562"/>
      <c r="AF16" s="562"/>
      <c r="AG16" s="563"/>
      <c r="AH16" s="561">
        <v>40.6</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3130747</v>
      </c>
      <c r="BO16" s="466"/>
      <c r="BP16" s="466"/>
      <c r="BQ16" s="466"/>
      <c r="BR16" s="466"/>
      <c r="BS16" s="466"/>
      <c r="BT16" s="466"/>
      <c r="BU16" s="467"/>
      <c r="BV16" s="465">
        <v>3110950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4316</v>
      </c>
      <c r="AD17" s="442"/>
      <c r="AE17" s="442"/>
      <c r="AF17" s="442"/>
      <c r="AG17" s="443"/>
      <c r="AH17" s="441">
        <v>4223</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2607570</v>
      </c>
      <c r="BO17" s="466"/>
      <c r="BP17" s="466"/>
      <c r="BQ17" s="466"/>
      <c r="BR17" s="466"/>
      <c r="BS17" s="466"/>
      <c r="BT17" s="466"/>
      <c r="BU17" s="467"/>
      <c r="BV17" s="465">
        <v>2569472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18.16</v>
      </c>
      <c r="M18" s="530"/>
      <c r="N18" s="530"/>
      <c r="O18" s="530"/>
      <c r="P18" s="530"/>
      <c r="Q18" s="530"/>
      <c r="R18" s="531"/>
      <c r="S18" s="531"/>
      <c r="T18" s="531"/>
      <c r="U18" s="531"/>
      <c r="V18" s="532"/>
      <c r="W18" s="546"/>
      <c r="X18" s="547"/>
      <c r="Y18" s="547"/>
      <c r="Z18" s="547"/>
      <c r="AA18" s="547"/>
      <c r="AB18" s="557"/>
      <c r="AC18" s="429">
        <v>60.9</v>
      </c>
      <c r="AD18" s="430"/>
      <c r="AE18" s="430"/>
      <c r="AF18" s="430"/>
      <c r="AG18" s="533"/>
      <c r="AH18" s="429">
        <v>55.9</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3270514</v>
      </c>
      <c r="BO18" s="466"/>
      <c r="BP18" s="466"/>
      <c r="BQ18" s="466"/>
      <c r="BR18" s="466"/>
      <c r="BS18" s="466"/>
      <c r="BT18" s="466"/>
      <c r="BU18" s="467"/>
      <c r="BV18" s="465">
        <v>3344839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812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4457230</v>
      </c>
      <c r="BO19" s="466"/>
      <c r="BP19" s="466"/>
      <c r="BQ19" s="466"/>
      <c r="BR19" s="466"/>
      <c r="BS19" s="466"/>
      <c r="BT19" s="466"/>
      <c r="BU19" s="467"/>
      <c r="BV19" s="465">
        <v>4689904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4713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6374050</v>
      </c>
      <c r="BO23" s="466"/>
      <c r="BP23" s="466"/>
      <c r="BQ23" s="466"/>
      <c r="BR23" s="466"/>
      <c r="BS23" s="466"/>
      <c r="BT23" s="466"/>
      <c r="BU23" s="467"/>
      <c r="BV23" s="465">
        <v>6254432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7200</v>
      </c>
      <c r="R24" s="442"/>
      <c r="S24" s="442"/>
      <c r="T24" s="442"/>
      <c r="U24" s="442"/>
      <c r="V24" s="443"/>
      <c r="W24" s="507"/>
      <c r="X24" s="498"/>
      <c r="Y24" s="499"/>
      <c r="Z24" s="438" t="s">
        <v>168</v>
      </c>
      <c r="AA24" s="439"/>
      <c r="AB24" s="439"/>
      <c r="AC24" s="439"/>
      <c r="AD24" s="439"/>
      <c r="AE24" s="439"/>
      <c r="AF24" s="439"/>
      <c r="AG24" s="440"/>
      <c r="AH24" s="441">
        <v>133</v>
      </c>
      <c r="AI24" s="442"/>
      <c r="AJ24" s="442"/>
      <c r="AK24" s="442"/>
      <c r="AL24" s="443"/>
      <c r="AM24" s="441">
        <v>385833</v>
      </c>
      <c r="AN24" s="442"/>
      <c r="AO24" s="442"/>
      <c r="AP24" s="442"/>
      <c r="AQ24" s="442"/>
      <c r="AR24" s="443"/>
      <c r="AS24" s="441">
        <v>2901</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2152950</v>
      </c>
      <c r="BO24" s="466"/>
      <c r="BP24" s="466"/>
      <c r="BQ24" s="466"/>
      <c r="BR24" s="466"/>
      <c r="BS24" s="466"/>
      <c r="BT24" s="466"/>
      <c r="BU24" s="467"/>
      <c r="BV24" s="465">
        <v>2406191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5900</v>
      </c>
      <c r="R25" s="442"/>
      <c r="S25" s="442"/>
      <c r="T25" s="442"/>
      <c r="U25" s="442"/>
      <c r="V25" s="443"/>
      <c r="W25" s="507"/>
      <c r="X25" s="498"/>
      <c r="Y25" s="499"/>
      <c r="Z25" s="438" t="s">
        <v>171</v>
      </c>
      <c r="AA25" s="439"/>
      <c r="AB25" s="439"/>
      <c r="AC25" s="439"/>
      <c r="AD25" s="439"/>
      <c r="AE25" s="439"/>
      <c r="AF25" s="439"/>
      <c r="AG25" s="440"/>
      <c r="AH25" s="441" t="s">
        <v>127</v>
      </c>
      <c r="AI25" s="442"/>
      <c r="AJ25" s="442"/>
      <c r="AK25" s="442"/>
      <c r="AL25" s="443"/>
      <c r="AM25" s="441" t="s">
        <v>127</v>
      </c>
      <c r="AN25" s="442"/>
      <c r="AO25" s="442"/>
      <c r="AP25" s="442"/>
      <c r="AQ25" s="442"/>
      <c r="AR25" s="443"/>
      <c r="AS25" s="441" t="s">
        <v>127</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t="s">
        <v>127</v>
      </c>
      <c r="BO25" s="461"/>
      <c r="BP25" s="461"/>
      <c r="BQ25" s="461"/>
      <c r="BR25" s="461"/>
      <c r="BS25" s="461"/>
      <c r="BT25" s="461"/>
      <c r="BU25" s="462"/>
      <c r="BV25" s="460" t="s">
        <v>127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5400</v>
      </c>
      <c r="R26" s="442"/>
      <c r="S26" s="442"/>
      <c r="T26" s="442"/>
      <c r="U26" s="442"/>
      <c r="V26" s="443"/>
      <c r="W26" s="507"/>
      <c r="X26" s="498"/>
      <c r="Y26" s="499"/>
      <c r="Z26" s="438" t="s">
        <v>174</v>
      </c>
      <c r="AA26" s="520"/>
      <c r="AB26" s="520"/>
      <c r="AC26" s="520"/>
      <c r="AD26" s="520"/>
      <c r="AE26" s="520"/>
      <c r="AF26" s="520"/>
      <c r="AG26" s="521"/>
      <c r="AH26" s="441" t="s">
        <v>127</v>
      </c>
      <c r="AI26" s="442"/>
      <c r="AJ26" s="442"/>
      <c r="AK26" s="442"/>
      <c r="AL26" s="443"/>
      <c r="AM26" s="441" t="s">
        <v>127</v>
      </c>
      <c r="AN26" s="442"/>
      <c r="AO26" s="442"/>
      <c r="AP26" s="442"/>
      <c r="AQ26" s="442"/>
      <c r="AR26" s="443"/>
      <c r="AS26" s="441" t="s">
        <v>127</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3050</v>
      </c>
      <c r="R27" s="442"/>
      <c r="S27" s="442"/>
      <c r="T27" s="442"/>
      <c r="U27" s="442"/>
      <c r="V27" s="443"/>
      <c r="W27" s="507"/>
      <c r="X27" s="498"/>
      <c r="Y27" s="499"/>
      <c r="Z27" s="438" t="s">
        <v>177</v>
      </c>
      <c r="AA27" s="439"/>
      <c r="AB27" s="439"/>
      <c r="AC27" s="439"/>
      <c r="AD27" s="439"/>
      <c r="AE27" s="439"/>
      <c r="AF27" s="439"/>
      <c r="AG27" s="440"/>
      <c r="AH27" s="441">
        <v>1</v>
      </c>
      <c r="AI27" s="442"/>
      <c r="AJ27" s="442"/>
      <c r="AK27" s="442"/>
      <c r="AL27" s="443"/>
      <c r="AM27" s="441" t="s">
        <v>178</v>
      </c>
      <c r="AN27" s="442"/>
      <c r="AO27" s="442"/>
      <c r="AP27" s="442"/>
      <c r="AQ27" s="442"/>
      <c r="AR27" s="443"/>
      <c r="AS27" s="441" t="s">
        <v>178</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t="s">
        <v>127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2640</v>
      </c>
      <c r="R28" s="442"/>
      <c r="S28" s="442"/>
      <c r="T28" s="442"/>
      <c r="U28" s="442"/>
      <c r="V28" s="443"/>
      <c r="W28" s="507"/>
      <c r="X28" s="498"/>
      <c r="Y28" s="499"/>
      <c r="Z28" s="438" t="s">
        <v>181</v>
      </c>
      <c r="AA28" s="439"/>
      <c r="AB28" s="439"/>
      <c r="AC28" s="439"/>
      <c r="AD28" s="439"/>
      <c r="AE28" s="439"/>
      <c r="AF28" s="439"/>
      <c r="AG28" s="440"/>
      <c r="AH28" s="441" t="s">
        <v>127</v>
      </c>
      <c r="AI28" s="442"/>
      <c r="AJ28" s="442"/>
      <c r="AK28" s="442"/>
      <c r="AL28" s="443"/>
      <c r="AM28" s="441" t="s">
        <v>127</v>
      </c>
      <c r="AN28" s="442"/>
      <c r="AO28" s="442"/>
      <c r="AP28" s="442"/>
      <c r="AQ28" s="442"/>
      <c r="AR28" s="443"/>
      <c r="AS28" s="441" t="s">
        <v>127</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263312</v>
      </c>
      <c r="BO28" s="461"/>
      <c r="BP28" s="461"/>
      <c r="BQ28" s="461"/>
      <c r="BR28" s="461"/>
      <c r="BS28" s="461"/>
      <c r="BT28" s="461"/>
      <c r="BU28" s="462"/>
      <c r="BV28" s="460">
        <v>125387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8</v>
      </c>
      <c r="M29" s="442"/>
      <c r="N29" s="442"/>
      <c r="O29" s="442"/>
      <c r="P29" s="443"/>
      <c r="Q29" s="441">
        <v>2430</v>
      </c>
      <c r="R29" s="442"/>
      <c r="S29" s="442"/>
      <c r="T29" s="442"/>
      <c r="U29" s="442"/>
      <c r="V29" s="443"/>
      <c r="W29" s="508"/>
      <c r="X29" s="509"/>
      <c r="Y29" s="510"/>
      <c r="Z29" s="438" t="s">
        <v>184</v>
      </c>
      <c r="AA29" s="439"/>
      <c r="AB29" s="439"/>
      <c r="AC29" s="439"/>
      <c r="AD29" s="439"/>
      <c r="AE29" s="439"/>
      <c r="AF29" s="439"/>
      <c r="AG29" s="440"/>
      <c r="AH29" s="441">
        <v>134</v>
      </c>
      <c r="AI29" s="442"/>
      <c r="AJ29" s="442"/>
      <c r="AK29" s="442"/>
      <c r="AL29" s="443"/>
      <c r="AM29" s="441">
        <v>389886</v>
      </c>
      <c r="AN29" s="442"/>
      <c r="AO29" s="442"/>
      <c r="AP29" s="442"/>
      <c r="AQ29" s="442"/>
      <c r="AR29" s="443"/>
      <c r="AS29" s="441">
        <v>2910</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659</v>
      </c>
      <c r="BO29" s="466"/>
      <c r="BP29" s="466"/>
      <c r="BQ29" s="466"/>
      <c r="BR29" s="466"/>
      <c r="BS29" s="466"/>
      <c r="BT29" s="466"/>
      <c r="BU29" s="467"/>
      <c r="BV29" s="465">
        <v>659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94.5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43977</v>
      </c>
      <c r="BO30" s="469"/>
      <c r="BP30" s="469"/>
      <c r="BQ30" s="469"/>
      <c r="BR30" s="469"/>
      <c r="BS30" s="469"/>
      <c r="BT30" s="469"/>
      <c r="BU30" s="470"/>
      <c r="BV30" s="468">
        <v>110682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193</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大垣衛生施設組合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安八町土地開発公社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児童発達支援事業特別会計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大垣市安八郡安八町東安中学校組合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大垣消防組合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西濃環境整備組合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西南濃老人福祉施設事務組合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西南濃粗大廃棄物処理組合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安八郡広域連合（一般会計）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安八郡広域連合（特別会計）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後期高齢者医療連合（一般会計）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後期高齢者医療連合（特別会計）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TEQzf8DxMep8oMBrCxyCXH3Uf2w/GpNIQK7zw32stydtW3xcmPSP6OelbgQQ2moFH+smqPnA/84Jmi1sjnHRw==" saltValue="u0gzPnbJtunrljU8e4eg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4" t="s">
        <v>557</v>
      </c>
      <c r="D34" s="1244"/>
      <c r="E34" s="1245"/>
      <c r="F34" s="32">
        <v>16.399999999999999</v>
      </c>
      <c r="G34" s="33">
        <v>16.02</v>
      </c>
      <c r="H34" s="33">
        <v>17.82</v>
      </c>
      <c r="I34" s="33">
        <v>17.63</v>
      </c>
      <c r="J34" s="34">
        <v>18.93</v>
      </c>
      <c r="K34" s="22"/>
      <c r="L34" s="22"/>
      <c r="M34" s="22"/>
      <c r="N34" s="22"/>
      <c r="O34" s="22"/>
      <c r="P34" s="22"/>
    </row>
    <row r="35" spans="1:16" ht="39" customHeight="1" x14ac:dyDescent="0.15">
      <c r="A35" s="22"/>
      <c r="B35" s="35"/>
      <c r="C35" s="1238" t="s">
        <v>558</v>
      </c>
      <c r="D35" s="1239"/>
      <c r="E35" s="1240"/>
      <c r="F35" s="36">
        <v>7.84</v>
      </c>
      <c r="G35" s="37">
        <v>8.27</v>
      </c>
      <c r="H35" s="37">
        <v>6.74</v>
      </c>
      <c r="I35" s="37">
        <v>10.56</v>
      </c>
      <c r="J35" s="38">
        <v>8.7200000000000006</v>
      </c>
      <c r="K35" s="22"/>
      <c r="L35" s="22"/>
      <c r="M35" s="22"/>
      <c r="N35" s="22"/>
      <c r="O35" s="22"/>
      <c r="P35" s="22"/>
    </row>
    <row r="36" spans="1:16" ht="39" customHeight="1" x14ac:dyDescent="0.15">
      <c r="A36" s="22"/>
      <c r="B36" s="35"/>
      <c r="C36" s="1238" t="s">
        <v>559</v>
      </c>
      <c r="D36" s="1239"/>
      <c r="E36" s="1240"/>
      <c r="F36" s="36">
        <v>1.1499999999999999</v>
      </c>
      <c r="G36" s="37">
        <v>1.1599999999999999</v>
      </c>
      <c r="H36" s="37">
        <v>1.97</v>
      </c>
      <c r="I36" s="37">
        <v>1.08</v>
      </c>
      <c r="J36" s="38">
        <v>0.61</v>
      </c>
      <c r="K36" s="22"/>
      <c r="L36" s="22"/>
      <c r="M36" s="22"/>
      <c r="N36" s="22"/>
      <c r="O36" s="22"/>
      <c r="P36" s="22"/>
    </row>
    <row r="37" spans="1:16" ht="39" customHeight="1" x14ac:dyDescent="0.15">
      <c r="A37" s="22"/>
      <c r="B37" s="35"/>
      <c r="C37" s="1238" t="s">
        <v>560</v>
      </c>
      <c r="D37" s="1239"/>
      <c r="E37" s="1240"/>
      <c r="F37" s="36">
        <v>7.0000000000000007E-2</v>
      </c>
      <c r="G37" s="37">
        <v>0.08</v>
      </c>
      <c r="H37" s="37">
        <v>0.1</v>
      </c>
      <c r="I37" s="37">
        <v>0.09</v>
      </c>
      <c r="J37" s="38">
        <v>0.11</v>
      </c>
      <c r="K37" s="22"/>
      <c r="L37" s="22"/>
      <c r="M37" s="22"/>
      <c r="N37" s="22"/>
      <c r="O37" s="22"/>
      <c r="P37" s="22"/>
    </row>
    <row r="38" spans="1:16" ht="39" customHeight="1" x14ac:dyDescent="0.15">
      <c r="A38" s="22"/>
      <c r="B38" s="35"/>
      <c r="C38" s="1238" t="s">
        <v>561</v>
      </c>
      <c r="D38" s="1239"/>
      <c r="E38" s="1240"/>
      <c r="F38" s="36" t="s">
        <v>505</v>
      </c>
      <c r="G38" s="37" t="s">
        <v>505</v>
      </c>
      <c r="H38" s="37" t="s">
        <v>505</v>
      </c>
      <c r="I38" s="37" t="s">
        <v>505</v>
      </c>
      <c r="J38" s="38">
        <v>0.09</v>
      </c>
      <c r="K38" s="22"/>
      <c r="L38" s="22"/>
      <c r="M38" s="22"/>
      <c r="N38" s="22"/>
      <c r="O38" s="22"/>
      <c r="P38" s="22"/>
    </row>
    <row r="39" spans="1:16" ht="39" customHeight="1" x14ac:dyDescent="0.15">
      <c r="A39" s="22"/>
      <c r="B39" s="35"/>
      <c r="C39" s="1238" t="s">
        <v>562</v>
      </c>
      <c r="D39" s="1239"/>
      <c r="E39" s="1240"/>
      <c r="F39" s="36">
        <v>0.66</v>
      </c>
      <c r="G39" s="37">
        <v>1.1100000000000001</v>
      </c>
      <c r="H39" s="37">
        <v>0.41</v>
      </c>
      <c r="I39" s="37">
        <v>0.77</v>
      </c>
      <c r="J39" s="38">
        <v>0.08</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563</v>
      </c>
      <c r="D42" s="1239"/>
      <c r="E42" s="1240"/>
      <c r="F42" s="36" t="s">
        <v>505</v>
      </c>
      <c r="G42" s="37" t="s">
        <v>505</v>
      </c>
      <c r="H42" s="37" t="s">
        <v>505</v>
      </c>
      <c r="I42" s="37" t="s">
        <v>505</v>
      </c>
      <c r="J42" s="38" t="s">
        <v>505</v>
      </c>
      <c r="K42" s="22"/>
      <c r="L42" s="22"/>
      <c r="M42" s="22"/>
      <c r="N42" s="22"/>
      <c r="O42" s="22"/>
      <c r="P42" s="22"/>
    </row>
    <row r="43" spans="1:16" ht="39" customHeight="1" thickBot="1" x14ac:dyDescent="0.2">
      <c r="A43" s="22"/>
      <c r="B43" s="40"/>
      <c r="C43" s="1241" t="s">
        <v>564</v>
      </c>
      <c r="D43" s="1242"/>
      <c r="E43" s="1243"/>
      <c r="F43" s="41" t="s">
        <v>505</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PVQ/vaq1cPF3xS/KRHQE8g5srYPR3qu4Vn1yh5Vm6IuY0wB+/J7hApPX/tQN/nmXIFbQWwtMyomGWDNZ6YJ9A==" saltValue="x37EeV+aDmIt1XGoYwsl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757</v>
      </c>
      <c r="L45" s="60">
        <v>685</v>
      </c>
      <c r="M45" s="60">
        <v>708</v>
      </c>
      <c r="N45" s="60">
        <v>606</v>
      </c>
      <c r="O45" s="61">
        <v>542</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505</v>
      </c>
      <c r="L46" s="64" t="s">
        <v>505</v>
      </c>
      <c r="M46" s="64" t="s">
        <v>505</v>
      </c>
      <c r="N46" s="64" t="s">
        <v>505</v>
      </c>
      <c r="O46" s="65" t="s">
        <v>505</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505</v>
      </c>
      <c r="L47" s="64" t="s">
        <v>505</v>
      </c>
      <c r="M47" s="64" t="s">
        <v>505</v>
      </c>
      <c r="N47" s="64" t="s">
        <v>505</v>
      </c>
      <c r="O47" s="65" t="s">
        <v>505</v>
      </c>
      <c r="P47" s="48"/>
      <c r="Q47" s="48"/>
      <c r="R47" s="48"/>
      <c r="S47" s="48"/>
      <c r="T47" s="48"/>
      <c r="U47" s="48"/>
    </row>
    <row r="48" spans="1:21" ht="30.75" customHeight="1" x14ac:dyDescent="0.15">
      <c r="A48" s="48"/>
      <c r="B48" s="1266"/>
      <c r="C48" s="1267"/>
      <c r="D48" s="62"/>
      <c r="E48" s="1248" t="s">
        <v>14</v>
      </c>
      <c r="F48" s="1248"/>
      <c r="G48" s="1248"/>
      <c r="H48" s="1248"/>
      <c r="I48" s="1248"/>
      <c r="J48" s="1249"/>
      <c r="K48" s="63">
        <v>311</v>
      </c>
      <c r="L48" s="64">
        <v>312</v>
      </c>
      <c r="M48" s="64">
        <v>336</v>
      </c>
      <c r="N48" s="64">
        <v>368</v>
      </c>
      <c r="O48" s="65">
        <v>378</v>
      </c>
      <c r="P48" s="48"/>
      <c r="Q48" s="48"/>
      <c r="R48" s="48"/>
      <c r="S48" s="48"/>
      <c r="T48" s="48"/>
      <c r="U48" s="48"/>
    </row>
    <row r="49" spans="1:21" ht="30.75" customHeight="1" x14ac:dyDescent="0.15">
      <c r="A49" s="48"/>
      <c r="B49" s="1266"/>
      <c r="C49" s="1267"/>
      <c r="D49" s="62"/>
      <c r="E49" s="1248" t="s">
        <v>15</v>
      </c>
      <c r="F49" s="1248"/>
      <c r="G49" s="1248"/>
      <c r="H49" s="1248"/>
      <c r="I49" s="1248"/>
      <c r="J49" s="1249"/>
      <c r="K49" s="63">
        <v>72</v>
      </c>
      <c r="L49" s="64">
        <v>49</v>
      </c>
      <c r="M49" s="64">
        <v>37</v>
      </c>
      <c r="N49" s="64">
        <v>46</v>
      </c>
      <c r="O49" s="65">
        <v>27</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505</v>
      </c>
      <c r="L50" s="64" t="s">
        <v>505</v>
      </c>
      <c r="M50" s="64" t="s">
        <v>505</v>
      </c>
      <c r="N50" s="64" t="s">
        <v>505</v>
      </c>
      <c r="O50" s="65" t="s">
        <v>505</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505</v>
      </c>
      <c r="L51" s="64" t="s">
        <v>505</v>
      </c>
      <c r="M51" s="64" t="s">
        <v>505</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700</v>
      </c>
      <c r="L52" s="64">
        <v>652</v>
      </c>
      <c r="M52" s="64">
        <v>669</v>
      </c>
      <c r="N52" s="64">
        <v>588</v>
      </c>
      <c r="O52" s="65">
        <v>587</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440</v>
      </c>
      <c r="L53" s="69">
        <v>394</v>
      </c>
      <c r="M53" s="69">
        <v>412</v>
      </c>
      <c r="N53" s="69">
        <v>432</v>
      </c>
      <c r="O53" s="70">
        <v>360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598</v>
      </c>
      <c r="L57" s="83" t="s">
        <v>598</v>
      </c>
      <c r="M57" s="83" t="s">
        <v>598</v>
      </c>
      <c r="N57" s="83" t="s">
        <v>598</v>
      </c>
      <c r="O57" s="84" t="s">
        <v>598</v>
      </c>
    </row>
    <row r="58" spans="1:21" ht="31.5" customHeight="1" thickBot="1" x14ac:dyDescent="0.2">
      <c r="B58" s="1256"/>
      <c r="C58" s="1257"/>
      <c r="D58" s="1261" t="s">
        <v>26</v>
      </c>
      <c r="E58" s="1262"/>
      <c r="F58" s="1262"/>
      <c r="G58" s="1262"/>
      <c r="H58" s="1262"/>
      <c r="I58" s="1262"/>
      <c r="J58" s="1263"/>
      <c r="K58" s="85" t="s">
        <v>598</v>
      </c>
      <c r="L58" s="86" t="s">
        <v>598</v>
      </c>
      <c r="M58" s="86" t="s">
        <v>598</v>
      </c>
      <c r="N58" s="86" t="s">
        <v>598</v>
      </c>
      <c r="O58" s="87" t="s">
        <v>598</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qXSJnJdYRFW2r6ezZZUKVbgpP4oeSfjLMbFn1SKud5cXLU3Ea2PlmLUm6pbJWMLVBYTgdkoGBiIUM+h6VXHDA==" saltValue="vStKeCnFXyD9Gaix4V/s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547</v>
      </c>
      <c r="J40" s="99" t="s">
        <v>548</v>
      </c>
      <c r="K40" s="99" t="s">
        <v>549</v>
      </c>
      <c r="L40" s="99" t="s">
        <v>550</v>
      </c>
      <c r="M40" s="100" t="s">
        <v>551</v>
      </c>
    </row>
    <row r="41" spans="2:13" ht="27.75" customHeight="1" x14ac:dyDescent="0.15">
      <c r="B41" s="1284" t="s">
        <v>29</v>
      </c>
      <c r="C41" s="1285"/>
      <c r="D41" s="101"/>
      <c r="E41" s="1286" t="s">
        <v>30</v>
      </c>
      <c r="F41" s="1286"/>
      <c r="G41" s="1286"/>
      <c r="H41" s="1287"/>
      <c r="I41" s="102">
        <v>5854</v>
      </c>
      <c r="J41" s="103">
        <v>5810</v>
      </c>
      <c r="K41" s="103">
        <v>5772</v>
      </c>
      <c r="L41" s="103">
        <v>6254</v>
      </c>
      <c r="M41" s="104">
        <v>6374</v>
      </c>
    </row>
    <row r="42" spans="2:13" ht="27.75" customHeight="1" x14ac:dyDescent="0.15">
      <c r="B42" s="1274"/>
      <c r="C42" s="1275"/>
      <c r="D42" s="105"/>
      <c r="E42" s="1278" t="s">
        <v>31</v>
      </c>
      <c r="F42" s="1278"/>
      <c r="G42" s="1278"/>
      <c r="H42" s="1279"/>
      <c r="I42" s="106">
        <v>386</v>
      </c>
      <c r="J42" s="107">
        <v>367</v>
      </c>
      <c r="K42" s="107">
        <v>367</v>
      </c>
      <c r="L42" s="107">
        <v>422</v>
      </c>
      <c r="M42" s="108">
        <v>412</v>
      </c>
    </row>
    <row r="43" spans="2:13" ht="27.75" customHeight="1" x14ac:dyDescent="0.15">
      <c r="B43" s="1274"/>
      <c r="C43" s="1275"/>
      <c r="D43" s="105"/>
      <c r="E43" s="1278" t="s">
        <v>32</v>
      </c>
      <c r="F43" s="1278"/>
      <c r="G43" s="1278"/>
      <c r="H43" s="1279"/>
      <c r="I43" s="106">
        <v>4149</v>
      </c>
      <c r="J43" s="107">
        <v>3751</v>
      </c>
      <c r="K43" s="107">
        <v>3657</v>
      </c>
      <c r="L43" s="107">
        <v>3637</v>
      </c>
      <c r="M43" s="108">
        <v>3629</v>
      </c>
    </row>
    <row r="44" spans="2:13" ht="27.75" customHeight="1" x14ac:dyDescent="0.15">
      <c r="B44" s="1274"/>
      <c r="C44" s="1275"/>
      <c r="D44" s="105"/>
      <c r="E44" s="1278" t="s">
        <v>33</v>
      </c>
      <c r="F44" s="1278"/>
      <c r="G44" s="1278"/>
      <c r="H44" s="1279"/>
      <c r="I44" s="106">
        <v>218</v>
      </c>
      <c r="J44" s="107">
        <v>233</v>
      </c>
      <c r="K44" s="107">
        <v>269</v>
      </c>
      <c r="L44" s="107">
        <v>267</v>
      </c>
      <c r="M44" s="108">
        <v>262</v>
      </c>
    </row>
    <row r="45" spans="2:13" ht="27.75" customHeight="1" x14ac:dyDescent="0.15">
      <c r="B45" s="1274"/>
      <c r="C45" s="1275"/>
      <c r="D45" s="105"/>
      <c r="E45" s="1278" t="s">
        <v>34</v>
      </c>
      <c r="F45" s="1278"/>
      <c r="G45" s="1278"/>
      <c r="H45" s="1279"/>
      <c r="I45" s="106">
        <v>486</v>
      </c>
      <c r="J45" s="107">
        <v>419</v>
      </c>
      <c r="K45" s="107">
        <v>448</v>
      </c>
      <c r="L45" s="107">
        <v>320</v>
      </c>
      <c r="M45" s="108">
        <v>298</v>
      </c>
    </row>
    <row r="46" spans="2:13" ht="27.75" customHeight="1" x14ac:dyDescent="0.15">
      <c r="B46" s="1274"/>
      <c r="C46" s="1275"/>
      <c r="D46" s="109"/>
      <c r="E46" s="1278" t="s">
        <v>35</v>
      </c>
      <c r="F46" s="1278"/>
      <c r="G46" s="1278"/>
      <c r="H46" s="1279"/>
      <c r="I46" s="106">
        <v>430</v>
      </c>
      <c r="J46" s="107">
        <v>531</v>
      </c>
      <c r="K46" s="107">
        <v>294</v>
      </c>
      <c r="L46" s="107">
        <v>462</v>
      </c>
      <c r="M46" s="108">
        <v>401</v>
      </c>
    </row>
    <row r="47" spans="2:13" ht="27.75" customHeight="1" x14ac:dyDescent="0.15">
      <c r="B47" s="1274"/>
      <c r="C47" s="1275"/>
      <c r="D47" s="110"/>
      <c r="E47" s="1288" t="s">
        <v>36</v>
      </c>
      <c r="F47" s="1289"/>
      <c r="G47" s="1289"/>
      <c r="H47" s="1290"/>
      <c r="I47" s="106" t="s">
        <v>505</v>
      </c>
      <c r="J47" s="107" t="s">
        <v>505</v>
      </c>
      <c r="K47" s="107" t="s">
        <v>505</v>
      </c>
      <c r="L47" s="107" t="s">
        <v>505</v>
      </c>
      <c r="M47" s="108" t="s">
        <v>505</v>
      </c>
    </row>
    <row r="48" spans="2:13" ht="27.75" customHeight="1" x14ac:dyDescent="0.15">
      <c r="B48" s="1274"/>
      <c r="C48" s="1275"/>
      <c r="D48" s="105"/>
      <c r="E48" s="1278" t="s">
        <v>37</v>
      </c>
      <c r="F48" s="1278"/>
      <c r="G48" s="1278"/>
      <c r="H48" s="1279"/>
      <c r="I48" s="106" t="s">
        <v>505</v>
      </c>
      <c r="J48" s="107" t="s">
        <v>505</v>
      </c>
      <c r="K48" s="107" t="s">
        <v>505</v>
      </c>
      <c r="L48" s="107" t="s">
        <v>505</v>
      </c>
      <c r="M48" s="108" t="s">
        <v>505</v>
      </c>
    </row>
    <row r="49" spans="2:13" ht="27.75" customHeight="1" x14ac:dyDescent="0.15">
      <c r="B49" s="1276"/>
      <c r="C49" s="1277"/>
      <c r="D49" s="105"/>
      <c r="E49" s="1278" t="s">
        <v>38</v>
      </c>
      <c r="F49" s="1278"/>
      <c r="G49" s="1278"/>
      <c r="H49" s="1279"/>
      <c r="I49" s="106" t="s">
        <v>505</v>
      </c>
      <c r="J49" s="107" t="s">
        <v>505</v>
      </c>
      <c r="K49" s="107" t="s">
        <v>505</v>
      </c>
      <c r="L49" s="107" t="s">
        <v>505</v>
      </c>
      <c r="M49" s="108" t="s">
        <v>505</v>
      </c>
    </row>
    <row r="50" spans="2:13" ht="27.75" customHeight="1" x14ac:dyDescent="0.15">
      <c r="B50" s="1272" t="s">
        <v>39</v>
      </c>
      <c r="C50" s="1273"/>
      <c r="D50" s="111"/>
      <c r="E50" s="1278" t="s">
        <v>40</v>
      </c>
      <c r="F50" s="1278"/>
      <c r="G50" s="1278"/>
      <c r="H50" s="1279"/>
      <c r="I50" s="106">
        <v>755</v>
      </c>
      <c r="J50" s="107">
        <v>704</v>
      </c>
      <c r="K50" s="107">
        <v>623</v>
      </c>
      <c r="L50" s="107">
        <v>448</v>
      </c>
      <c r="M50" s="108">
        <v>554</v>
      </c>
    </row>
    <row r="51" spans="2:13" ht="27.75" customHeight="1" x14ac:dyDescent="0.15">
      <c r="B51" s="1274"/>
      <c r="C51" s="1275"/>
      <c r="D51" s="105"/>
      <c r="E51" s="1278" t="s">
        <v>41</v>
      </c>
      <c r="F51" s="1278"/>
      <c r="G51" s="1278"/>
      <c r="H51" s="1279"/>
      <c r="I51" s="106">
        <v>167</v>
      </c>
      <c r="J51" s="107">
        <v>148</v>
      </c>
      <c r="K51" s="107">
        <v>129</v>
      </c>
      <c r="L51" s="107">
        <v>107</v>
      </c>
      <c r="M51" s="108">
        <v>97</v>
      </c>
    </row>
    <row r="52" spans="2:13" ht="27.75" customHeight="1" x14ac:dyDescent="0.15">
      <c r="B52" s="1276"/>
      <c r="C52" s="1277"/>
      <c r="D52" s="105"/>
      <c r="E52" s="1278" t="s">
        <v>42</v>
      </c>
      <c r="F52" s="1278"/>
      <c r="G52" s="1278"/>
      <c r="H52" s="1279"/>
      <c r="I52" s="106">
        <v>7789</v>
      </c>
      <c r="J52" s="107">
        <v>7762</v>
      </c>
      <c r="K52" s="107">
        <v>7051</v>
      </c>
      <c r="L52" s="107">
        <v>7543</v>
      </c>
      <c r="M52" s="108">
        <v>7215</v>
      </c>
    </row>
    <row r="53" spans="2:13" ht="27.75" customHeight="1" thickBot="1" x14ac:dyDescent="0.2">
      <c r="B53" s="1280" t="s">
        <v>43</v>
      </c>
      <c r="C53" s="1281"/>
      <c r="D53" s="112"/>
      <c r="E53" s="1282" t="s">
        <v>44</v>
      </c>
      <c r="F53" s="1282"/>
      <c r="G53" s="1282"/>
      <c r="H53" s="1283"/>
      <c r="I53" s="113">
        <v>2814</v>
      </c>
      <c r="J53" s="114">
        <v>2498</v>
      </c>
      <c r="K53" s="114">
        <v>3004</v>
      </c>
      <c r="L53" s="114">
        <v>3264</v>
      </c>
      <c r="M53" s="115">
        <v>3509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lzgCqCbS3HN+SeOBfZj03ZYCdKRsnyK/apXeHuxBNF2EyivWqqatSdpU7MiGoQxTqKNOPVLn1U2ZWNdHxcRBA==" saltValue="eHSL4DOPY89VQ0F7ebQS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9" t="s">
        <v>47</v>
      </c>
      <c r="D55" s="1299"/>
      <c r="E55" s="1300"/>
      <c r="F55" s="127">
        <v>327</v>
      </c>
      <c r="G55" s="127">
        <v>125</v>
      </c>
      <c r="H55" s="128">
        <v>263</v>
      </c>
    </row>
    <row r="56" spans="2:8" ht="52.5" customHeight="1" x14ac:dyDescent="0.15">
      <c r="B56" s="129"/>
      <c r="C56" s="1301" t="s">
        <v>48</v>
      </c>
      <c r="D56" s="1301"/>
      <c r="E56" s="1302"/>
      <c r="F56" s="130">
        <v>1</v>
      </c>
      <c r="G56" s="130">
        <v>1</v>
      </c>
      <c r="H56" s="131">
        <v>1</v>
      </c>
    </row>
    <row r="57" spans="2:8" ht="53.25" customHeight="1" x14ac:dyDescent="0.15">
      <c r="B57" s="129"/>
      <c r="C57" s="1303" t="s">
        <v>49</v>
      </c>
      <c r="D57" s="1303"/>
      <c r="E57" s="1304"/>
      <c r="F57" s="132">
        <v>178</v>
      </c>
      <c r="G57" s="132">
        <v>111</v>
      </c>
      <c r="H57" s="133">
        <v>44</v>
      </c>
    </row>
    <row r="58" spans="2:8" ht="45.75" customHeight="1" x14ac:dyDescent="0.15">
      <c r="B58" s="134"/>
      <c r="C58" s="1291" t="s">
        <v>594</v>
      </c>
      <c r="D58" s="1292"/>
      <c r="E58" s="1293"/>
      <c r="F58" s="135">
        <v>145</v>
      </c>
      <c r="G58" s="135">
        <v>75</v>
      </c>
      <c r="H58" s="136">
        <v>21</v>
      </c>
    </row>
    <row r="59" spans="2:8" ht="45.75" customHeight="1" x14ac:dyDescent="0.15">
      <c r="B59" s="134"/>
      <c r="C59" s="1291" t="s">
        <v>595</v>
      </c>
      <c r="D59" s="1292"/>
      <c r="E59" s="1293"/>
      <c r="F59" s="135">
        <v>18</v>
      </c>
      <c r="G59" s="135">
        <v>18</v>
      </c>
      <c r="H59" s="136">
        <v>13</v>
      </c>
    </row>
    <row r="60" spans="2:8" ht="45.75" customHeight="1" x14ac:dyDescent="0.15">
      <c r="B60" s="134"/>
      <c r="C60" s="1291" t="s">
        <v>596</v>
      </c>
      <c r="D60" s="1292"/>
      <c r="E60" s="1293"/>
      <c r="F60" s="135">
        <v>8</v>
      </c>
      <c r="G60" s="135">
        <v>8</v>
      </c>
      <c r="H60" s="136">
        <v>8</v>
      </c>
    </row>
    <row r="61" spans="2:8" ht="45.75" customHeight="1" x14ac:dyDescent="0.15">
      <c r="B61" s="134"/>
      <c r="C61" s="1291" t="s">
        <v>597</v>
      </c>
      <c r="D61" s="1292"/>
      <c r="E61" s="1293"/>
      <c r="F61" s="135">
        <v>8</v>
      </c>
      <c r="G61" s="135">
        <v>10</v>
      </c>
      <c r="H61" s="136">
        <v>2</v>
      </c>
    </row>
    <row r="62" spans="2:8" ht="45.75" customHeight="1" thickBot="1" x14ac:dyDescent="0.2">
      <c r="B62" s="137"/>
      <c r="C62" s="1294"/>
      <c r="D62" s="1295"/>
      <c r="E62" s="1296"/>
      <c r="F62" s="138"/>
      <c r="G62" s="138"/>
      <c r="H62" s="139"/>
    </row>
    <row r="63" spans="2:8" ht="52.5" customHeight="1" thickBot="1" x14ac:dyDescent="0.2">
      <c r="B63" s="140"/>
      <c r="C63" s="1297" t="s">
        <v>50</v>
      </c>
      <c r="D63" s="1297"/>
      <c r="E63" s="1298"/>
      <c r="F63" s="141">
        <v>506</v>
      </c>
      <c r="G63" s="141">
        <v>237</v>
      </c>
      <c r="H63" s="142">
        <v>308</v>
      </c>
    </row>
    <row r="64" spans="2:8" ht="15" customHeight="1" x14ac:dyDescent="0.15"/>
    <row r="65" ht="0" hidden="1" customHeight="1" x14ac:dyDescent="0.15"/>
    <row r="66" ht="0" hidden="1" customHeight="1" x14ac:dyDescent="0.15"/>
  </sheetData>
  <sheetProtection algorithmName="SHA-512" hashValue="oaSPdHNnpS5nlqfxTNgHdJ9gH3zWSjQ6z+EOj/GtOivy5aeDVTUOLNIz3KiWGGfDvfh5blO3T0oXmZ5rVVBY9w==" saltValue="bnvaaxEQ/A4ndFhYV/y7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1817-5AA0-4524-80BB-F03F9F7C7499}">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547</v>
      </c>
      <c r="BQ50" s="1310"/>
      <c r="BR50" s="1310"/>
      <c r="BS50" s="1310"/>
      <c r="BT50" s="1310"/>
      <c r="BU50" s="1310"/>
      <c r="BV50" s="1310"/>
      <c r="BW50" s="1310"/>
      <c r="BX50" s="1310" t="s">
        <v>548</v>
      </c>
      <c r="BY50" s="1310"/>
      <c r="BZ50" s="1310"/>
      <c r="CA50" s="1310"/>
      <c r="CB50" s="1310"/>
      <c r="CC50" s="1310"/>
      <c r="CD50" s="1310"/>
      <c r="CE50" s="1310"/>
      <c r="CF50" s="1310" t="s">
        <v>549</v>
      </c>
      <c r="CG50" s="1310"/>
      <c r="CH50" s="1310"/>
      <c r="CI50" s="1310"/>
      <c r="CJ50" s="1310"/>
      <c r="CK50" s="1310"/>
      <c r="CL50" s="1310"/>
      <c r="CM50" s="1310"/>
      <c r="CN50" s="1310" t="s">
        <v>550</v>
      </c>
      <c r="CO50" s="1310"/>
      <c r="CP50" s="1310"/>
      <c r="CQ50" s="1310"/>
      <c r="CR50" s="1310"/>
      <c r="CS50" s="1310"/>
      <c r="CT50" s="1310"/>
      <c r="CU50" s="1310"/>
      <c r="CV50" s="1310" t="s">
        <v>551</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603</v>
      </c>
      <c r="AO51" s="1308"/>
      <c r="AP51" s="1308"/>
      <c r="AQ51" s="1308"/>
      <c r="AR51" s="1308"/>
      <c r="AS51" s="1308"/>
      <c r="AT51" s="1308"/>
      <c r="AU51" s="1308"/>
      <c r="AV51" s="1308"/>
      <c r="AW51" s="1308"/>
      <c r="AX51" s="1308"/>
      <c r="AY51" s="1308"/>
      <c r="AZ51" s="1308"/>
      <c r="BA51" s="1308"/>
      <c r="BB51" s="1308" t="s">
        <v>604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89.8</v>
      </c>
      <c r="CG51" s="1305"/>
      <c r="CH51" s="1305"/>
      <c r="CI51" s="1305"/>
      <c r="CJ51" s="1305"/>
      <c r="CK51" s="1305"/>
      <c r="CL51" s="1305"/>
      <c r="CM51" s="1305"/>
      <c r="CN51" s="1317"/>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60.1</v>
      </c>
      <c r="CG53" s="1305"/>
      <c r="CH53" s="1305"/>
      <c r="CI53" s="1305"/>
      <c r="CJ53" s="1305"/>
      <c r="CK53" s="1305"/>
      <c r="CL53" s="1305"/>
      <c r="CM53" s="1305"/>
      <c r="CN53" s="1317"/>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606</v>
      </c>
      <c r="AO55" s="1310"/>
      <c r="AP55" s="1310"/>
      <c r="AQ55" s="1310"/>
      <c r="AR55" s="1310"/>
      <c r="AS55" s="1310"/>
      <c r="AT55" s="1310"/>
      <c r="AU55" s="1310"/>
      <c r="AV55" s="1310"/>
      <c r="AW55" s="1310"/>
      <c r="AX55" s="1310"/>
      <c r="AY55" s="1310"/>
      <c r="AZ55" s="1310"/>
      <c r="BA55" s="1310"/>
      <c r="BB55" s="1308" t="s">
        <v>604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38.5</v>
      </c>
      <c r="CG55" s="1305"/>
      <c r="CH55" s="1305"/>
      <c r="CI55" s="1305"/>
      <c r="CJ55" s="1305"/>
      <c r="CK55" s="1305"/>
      <c r="CL55" s="1305"/>
      <c r="CM55" s="1305"/>
      <c r="CN55" s="1317"/>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57.6</v>
      </c>
      <c r="CG57" s="1305"/>
      <c r="CH57" s="1305"/>
      <c r="CI57" s="1305"/>
      <c r="CJ57" s="1305"/>
      <c r="CK57" s="1305"/>
      <c r="CL57" s="1305"/>
      <c r="CM57" s="1305"/>
      <c r="CN57" s="1317"/>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547</v>
      </c>
      <c r="BQ72" s="1310"/>
      <c r="BR72" s="1310"/>
      <c r="BS72" s="1310"/>
      <c r="BT72" s="1310"/>
      <c r="BU72" s="1310"/>
      <c r="BV72" s="1310"/>
      <c r="BW72" s="1310"/>
      <c r="BX72" s="1310" t="s">
        <v>548</v>
      </c>
      <c r="BY72" s="1310"/>
      <c r="BZ72" s="1310"/>
      <c r="CA72" s="1310"/>
      <c r="CB72" s="1310"/>
      <c r="CC72" s="1310"/>
      <c r="CD72" s="1310"/>
      <c r="CE72" s="1310"/>
      <c r="CF72" s="1310" t="s">
        <v>549</v>
      </c>
      <c r="CG72" s="1310"/>
      <c r="CH72" s="1310"/>
      <c r="CI72" s="1310"/>
      <c r="CJ72" s="1310"/>
      <c r="CK72" s="1310"/>
      <c r="CL72" s="1310"/>
      <c r="CM72" s="1310"/>
      <c r="CN72" s="1310" t="s">
        <v>550</v>
      </c>
      <c r="CO72" s="1310"/>
      <c r="CP72" s="1310"/>
      <c r="CQ72" s="1310"/>
      <c r="CR72" s="1310"/>
      <c r="CS72" s="1310"/>
      <c r="CT72" s="1310"/>
      <c r="CU72" s="1310"/>
      <c r="CV72" s="1310" t="s">
        <v>551</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603</v>
      </c>
      <c r="AO73" s="1308"/>
      <c r="AP73" s="1308"/>
      <c r="AQ73" s="1308"/>
      <c r="AR73" s="1308"/>
      <c r="AS73" s="1308"/>
      <c r="AT73" s="1308"/>
      <c r="AU73" s="1308"/>
      <c r="AV73" s="1308"/>
      <c r="AW73" s="1308"/>
      <c r="AX73" s="1308"/>
      <c r="AY73" s="1308"/>
      <c r="AZ73" s="1308"/>
      <c r="BA73" s="1308"/>
      <c r="BB73" s="1308" t="s">
        <v>604</v>
      </c>
      <c r="BC73" s="1308"/>
      <c r="BD73" s="1308"/>
      <c r="BE73" s="1308"/>
      <c r="BF73" s="1308"/>
      <c r="BG73" s="1308"/>
      <c r="BH73" s="1308"/>
      <c r="BI73" s="1308"/>
      <c r="BJ73" s="1308"/>
      <c r="BK73" s="1308"/>
      <c r="BL73" s="1308"/>
      <c r="BM73" s="1308"/>
      <c r="BN73" s="1308"/>
      <c r="BO73" s="1308"/>
      <c r="BP73" s="1305">
        <v>86.1</v>
      </c>
      <c r="BQ73" s="1305"/>
      <c r="BR73" s="1305"/>
      <c r="BS73" s="1305"/>
      <c r="BT73" s="1305"/>
      <c r="BU73" s="1305"/>
      <c r="BV73" s="1305"/>
      <c r="BW73" s="1305"/>
      <c r="BX73" s="1305">
        <v>73.099999999999994</v>
      </c>
      <c r="BY73" s="1305"/>
      <c r="BZ73" s="1305"/>
      <c r="CA73" s="1305"/>
      <c r="CB73" s="1305"/>
      <c r="CC73" s="1305"/>
      <c r="CD73" s="1305"/>
      <c r="CE73" s="1305"/>
      <c r="CF73" s="1305">
        <v>89.8</v>
      </c>
      <c r="CG73" s="1305"/>
      <c r="CH73" s="1305"/>
      <c r="CI73" s="1305"/>
      <c r="CJ73" s="1305"/>
      <c r="CK73" s="1305"/>
      <c r="CL73" s="1305"/>
      <c r="CM73" s="1305"/>
      <c r="CN73" s="1305">
        <v>97.2</v>
      </c>
      <c r="CO73" s="1305"/>
      <c r="CP73" s="1305"/>
      <c r="CQ73" s="1305"/>
      <c r="CR73" s="1305"/>
      <c r="CS73" s="1305"/>
      <c r="CT73" s="1305"/>
      <c r="CU73" s="1305"/>
      <c r="CV73" s="1305">
        <v>103.5</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608</v>
      </c>
      <c r="BC75" s="1308"/>
      <c r="BD75" s="1308"/>
      <c r="BE75" s="1308"/>
      <c r="BF75" s="1308"/>
      <c r="BG75" s="1308"/>
      <c r="BH75" s="1308"/>
      <c r="BI75" s="1308"/>
      <c r="BJ75" s="1308"/>
      <c r="BK75" s="1308"/>
      <c r="BL75" s="1308"/>
      <c r="BM75" s="1308"/>
      <c r="BN75" s="1308"/>
      <c r="BO75" s="1308"/>
      <c r="BP75" s="1305">
        <v>14.1</v>
      </c>
      <c r="BQ75" s="1305"/>
      <c r="BR75" s="1305"/>
      <c r="BS75" s="1305"/>
      <c r="BT75" s="1305"/>
      <c r="BU75" s="1305"/>
      <c r="BV75" s="1305"/>
      <c r="BW75" s="1305"/>
      <c r="BX75" s="1305">
        <v>12.7</v>
      </c>
      <c r="BY75" s="1305"/>
      <c r="BZ75" s="1305"/>
      <c r="CA75" s="1305"/>
      <c r="CB75" s="1305"/>
      <c r="CC75" s="1305"/>
      <c r="CD75" s="1305"/>
      <c r="CE75" s="1305"/>
      <c r="CF75" s="1305">
        <v>12.4</v>
      </c>
      <c r="CG75" s="1305"/>
      <c r="CH75" s="1305"/>
      <c r="CI75" s="1305"/>
      <c r="CJ75" s="1305"/>
      <c r="CK75" s="1305"/>
      <c r="CL75" s="1305"/>
      <c r="CM75" s="1305"/>
      <c r="CN75" s="1305">
        <v>12.2</v>
      </c>
      <c r="CO75" s="1305"/>
      <c r="CP75" s="1305"/>
      <c r="CQ75" s="1305"/>
      <c r="CR75" s="1305"/>
      <c r="CS75" s="1305"/>
      <c r="CT75" s="1305"/>
      <c r="CU75" s="1305"/>
      <c r="CV75" s="1305">
        <v>11.9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606</v>
      </c>
      <c r="AO77" s="1310"/>
      <c r="AP77" s="1310"/>
      <c r="AQ77" s="1310"/>
      <c r="AR77" s="1310"/>
      <c r="AS77" s="1310"/>
      <c r="AT77" s="1310"/>
      <c r="AU77" s="1310"/>
      <c r="AV77" s="1310"/>
      <c r="AW77" s="1310"/>
      <c r="AX77" s="1310"/>
      <c r="AY77" s="1310"/>
      <c r="AZ77" s="1310"/>
      <c r="BA77" s="1310"/>
      <c r="BB77" s="1308" t="s">
        <v>604</v>
      </c>
      <c r="BC77" s="1308"/>
      <c r="BD77" s="1308"/>
      <c r="BE77" s="1308"/>
      <c r="BF77" s="1308"/>
      <c r="BG77" s="1308"/>
      <c r="BH77" s="1308"/>
      <c r="BI77" s="1308"/>
      <c r="BJ77" s="1308"/>
      <c r="BK77" s="1308"/>
      <c r="BL77" s="1308"/>
      <c r="BM77" s="1308"/>
      <c r="BN77" s="1308"/>
      <c r="BO77" s="1308"/>
      <c r="BP77" s="1305">
        <v>48.7</v>
      </c>
      <c r="BQ77" s="1305"/>
      <c r="BR77" s="1305"/>
      <c r="BS77" s="1305"/>
      <c r="BT77" s="1305"/>
      <c r="BU77" s="1305"/>
      <c r="BV77" s="1305"/>
      <c r="BW77" s="1305"/>
      <c r="BX77" s="1305">
        <v>20.2</v>
      </c>
      <c r="BY77" s="1305"/>
      <c r="BZ77" s="1305"/>
      <c r="CA77" s="1305"/>
      <c r="CB77" s="1305"/>
      <c r="CC77" s="1305"/>
      <c r="CD77" s="1305"/>
      <c r="CE77" s="1305"/>
      <c r="CF77" s="1305">
        <v>38.5</v>
      </c>
      <c r="CG77" s="1305"/>
      <c r="CH77" s="1305"/>
      <c r="CI77" s="1305"/>
      <c r="CJ77" s="1305"/>
      <c r="CK77" s="1305"/>
      <c r="CL77" s="1305"/>
      <c r="CM77" s="1305"/>
      <c r="CN77" s="1305">
        <v>32.799999999999997</v>
      </c>
      <c r="CO77" s="1305"/>
      <c r="CP77" s="1305"/>
      <c r="CQ77" s="1305"/>
      <c r="CR77" s="1305"/>
      <c r="CS77" s="1305"/>
      <c r="CT77" s="1305"/>
      <c r="CU77" s="1305"/>
      <c r="CV77" s="1305">
        <v>20.9</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608</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9.3000000000000007</v>
      </c>
      <c r="BY79" s="1305"/>
      <c r="BZ79" s="1305"/>
      <c r="CA79" s="1305"/>
      <c r="CB79" s="1305"/>
      <c r="CC79" s="1305"/>
      <c r="CD79" s="1305"/>
      <c r="CE79" s="1305"/>
      <c r="CF79" s="1305">
        <v>9.1999999999999993</v>
      </c>
      <c r="CG79" s="1305"/>
      <c r="CH79" s="1305"/>
      <c r="CI79" s="1305"/>
      <c r="CJ79" s="1305"/>
      <c r="CK79" s="1305"/>
      <c r="CL79" s="1305"/>
      <c r="CM79" s="1305"/>
      <c r="CN79" s="1305">
        <v>9.1</v>
      </c>
      <c r="CO79" s="1305"/>
      <c r="CP79" s="1305"/>
      <c r="CQ79" s="1305"/>
      <c r="CR79" s="1305"/>
      <c r="CS79" s="1305"/>
      <c r="CT79" s="1305"/>
      <c r="CU79" s="1305"/>
      <c r="CV79" s="1305">
        <v>9.1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JG7SNw10hf4tonGrvDqIRdgGz6ItGiX5RKX4rE0CUOHL0Gr47dJ4VWIk9Jkv4nA7NiAxwaMmlhVPLq2hN/koA==" saltValue="LGOWGN7irHManMmX8qqW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240C7-25D9-409F-BC19-D161BBEC19A1}">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ZJkiJJ5DcrblUNk6qOMq/u3Efa04alEpqmQSEKrgIcmXmzcuUBLZPjdG9bBCFGAWJSET9JFZXmMeXE5iE1VcQ==" saltValue="n6FKc9QGCkR/BgFgEoFZ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23F94-9FFC-4447-92DF-7BFDB7F633D6}">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qrY4TmtxapGasBujaI6Si2R4z27kT23W79GB6NjYjlrZ0ZnkL62yILx+LBWz5xFvGhS2qYAJBUWRGo07xbMcw==" saltValue="RTeH5/RZdH8zDMDoDnhP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544</v>
      </c>
      <c r="G2" s="156"/>
      <c r="H2" s="157"/>
    </row>
    <row r="3" spans="1:8" x14ac:dyDescent="0.15">
      <c r="A3" s="153" t="s">
        <v>537</v>
      </c>
      <c r="B3" s="158"/>
      <c r="C3" s="159"/>
      <c r="D3" s="160">
        <v>59845</v>
      </c>
      <c r="E3" s="161"/>
      <c r="F3" s="162">
        <v>85205</v>
      </c>
      <c r="G3" s="163"/>
      <c r="H3" s="164"/>
    </row>
    <row r="4" spans="1:8" x14ac:dyDescent="0.15">
      <c r="A4" s="165"/>
      <c r="B4" s="166"/>
      <c r="C4" s="167"/>
      <c r="D4" s="168">
        <v>23804</v>
      </c>
      <c r="E4" s="169"/>
      <c r="F4" s="170">
        <v>38847</v>
      </c>
      <c r="G4" s="171"/>
      <c r="H4" s="172"/>
    </row>
    <row r="5" spans="1:8" x14ac:dyDescent="0.15">
      <c r="A5" s="153" t="s">
        <v>539</v>
      </c>
      <c r="B5" s="158"/>
      <c r="C5" s="159"/>
      <c r="D5" s="160">
        <v>66011</v>
      </c>
      <c r="E5" s="161"/>
      <c r="F5" s="162">
        <v>106092</v>
      </c>
      <c r="G5" s="163"/>
      <c r="H5" s="164"/>
    </row>
    <row r="6" spans="1:8" x14ac:dyDescent="0.15">
      <c r="A6" s="165"/>
      <c r="B6" s="166"/>
      <c r="C6" s="167"/>
      <c r="D6" s="168">
        <v>20398</v>
      </c>
      <c r="E6" s="169"/>
      <c r="F6" s="170">
        <v>44299</v>
      </c>
      <c r="G6" s="171"/>
      <c r="H6" s="172"/>
    </row>
    <row r="7" spans="1:8" x14ac:dyDescent="0.15">
      <c r="A7" s="153" t="s">
        <v>540</v>
      </c>
      <c r="B7" s="158"/>
      <c r="C7" s="159"/>
      <c r="D7" s="160">
        <v>71571</v>
      </c>
      <c r="E7" s="161"/>
      <c r="F7" s="162">
        <v>78903</v>
      </c>
      <c r="G7" s="163"/>
      <c r="H7" s="164"/>
    </row>
    <row r="8" spans="1:8" x14ac:dyDescent="0.15">
      <c r="A8" s="165"/>
      <c r="B8" s="166"/>
      <c r="C8" s="167"/>
      <c r="D8" s="168">
        <v>8261</v>
      </c>
      <c r="E8" s="169"/>
      <c r="F8" s="170">
        <v>49201</v>
      </c>
      <c r="G8" s="171"/>
      <c r="H8" s="172"/>
    </row>
    <row r="9" spans="1:8" x14ac:dyDescent="0.15">
      <c r="A9" s="153" t="s">
        <v>541</v>
      </c>
      <c r="B9" s="158"/>
      <c r="C9" s="159"/>
      <c r="D9" s="160">
        <v>120389</v>
      </c>
      <c r="E9" s="161"/>
      <c r="F9" s="162">
        <v>82993</v>
      </c>
      <c r="G9" s="163"/>
      <c r="H9" s="164"/>
    </row>
    <row r="10" spans="1:8" x14ac:dyDescent="0.15">
      <c r="A10" s="165"/>
      <c r="B10" s="166"/>
      <c r="C10" s="167"/>
      <c r="D10" s="168">
        <v>15574</v>
      </c>
      <c r="E10" s="169"/>
      <c r="F10" s="170">
        <v>46787</v>
      </c>
      <c r="G10" s="171"/>
      <c r="H10" s="172"/>
    </row>
    <row r="11" spans="1:8" x14ac:dyDescent="0.15">
      <c r="A11" s="153" t="s">
        <v>542</v>
      </c>
      <c r="B11" s="158"/>
      <c r="C11" s="159"/>
      <c r="D11" s="160">
        <v>65988</v>
      </c>
      <c r="E11" s="161"/>
      <c r="F11" s="162">
        <v>108252</v>
      </c>
      <c r="G11" s="163"/>
      <c r="H11" s="164"/>
    </row>
    <row r="12" spans="1:8" x14ac:dyDescent="0.15">
      <c r="A12" s="165"/>
      <c r="B12" s="166"/>
      <c r="C12" s="173"/>
      <c r="D12" s="168">
        <v>13276</v>
      </c>
      <c r="E12" s="169"/>
      <c r="F12" s="170">
        <v>50321</v>
      </c>
      <c r="G12" s="171"/>
      <c r="H12" s="172"/>
    </row>
    <row r="13" spans="1:8" x14ac:dyDescent="0.15">
      <c r="A13" s="153"/>
      <c r="B13" s="158"/>
      <c r="C13" s="174"/>
      <c r="D13" s="175">
        <v>76761</v>
      </c>
      <c r="E13" s="176"/>
      <c r="F13" s="177">
        <v>92289</v>
      </c>
      <c r="G13" s="178"/>
      <c r="H13" s="164"/>
    </row>
    <row r="14" spans="1:8" x14ac:dyDescent="0.15">
      <c r="A14" s="165"/>
      <c r="B14" s="166"/>
      <c r="C14" s="167"/>
      <c r="D14" s="168">
        <v>16263</v>
      </c>
      <c r="E14" s="169"/>
      <c r="F14" s="170">
        <v>45891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7.85</v>
      </c>
      <c r="C19" s="179">
        <f>ROUND(VALUE(SUBSTITUTE(実質収支比率等に係る経年分析!G$48,"▲","-")),2)</f>
        <v>8.27</v>
      </c>
      <c r="D19" s="179">
        <f>ROUND(VALUE(SUBSTITUTE(実質収支比率等に係る経年分析!H$48,"▲","-")),2)</f>
        <v>6.74</v>
      </c>
      <c r="E19" s="179">
        <f>ROUND(VALUE(SUBSTITUTE(実質収支比率等に係る経年分析!I$48,"▲","-")),2)</f>
        <v>9.51</v>
      </c>
      <c r="F19" s="179">
        <f>ROUND(VALUE(SUBSTITUTE(実質収支比率等に係る経年分析!J$48,"▲","-")),2)</f>
        <v>8.73</v>
      </c>
    </row>
    <row r="20" spans="1:11" x14ac:dyDescent="0.15">
      <c r="A20" s="179" t="s">
        <v>54</v>
      </c>
      <c r="B20" s="179">
        <f>ROUND(VALUE(SUBSTITUTE(実質収支比率等に係る経年分析!F$47,"▲","-")),2)</f>
        <v>7.53</v>
      </c>
      <c r="C20" s="179">
        <f>ROUND(VALUE(SUBSTITUTE(実質収支比率等に係る経年分析!G$47,"▲","-")),2)</f>
        <v>9.52</v>
      </c>
      <c r="D20" s="179">
        <f>ROUND(VALUE(SUBSTITUTE(実質収支比率等に係る経年分析!H$47,"▲","-")),2)</f>
        <v>8.19</v>
      </c>
      <c r="E20" s="179">
        <f>ROUND(VALUE(SUBSTITUTE(実質収支比率等に係る経年分析!I$47,"▲","-")),2)</f>
        <v>3.19</v>
      </c>
      <c r="F20" s="179">
        <f>ROUND(VALUE(SUBSTITUTE(実質収支比率等に係る経年分析!J$47,"▲","-")),2)</f>
        <v>6.66</v>
      </c>
    </row>
    <row r="21" spans="1:11" x14ac:dyDescent="0.15">
      <c r="A21" s="179" t="s">
        <v>55</v>
      </c>
      <c r="B21" s="179">
        <f>IF(ISNUMBER(VALUE(SUBSTITUTE(実質収支比率等に係る経年分析!F$49,"▲","-"))),ROUND(VALUE(SUBSTITUTE(実質収支比率等に係る経年分析!F$49,"▲","-")),2),NA())</f>
        <v>-3.74</v>
      </c>
      <c r="C21" s="179">
        <f>IF(ISNUMBER(VALUE(SUBSTITUTE(実質収支比率等に係る経年分析!G$49,"▲","-"))),ROUND(VALUE(SUBSTITUTE(実質収支比率等に係る経年分析!G$49,"▲","-")),2),NA())</f>
        <v>-0.43</v>
      </c>
      <c r="D21" s="179">
        <f>IF(ISNUMBER(VALUE(SUBSTITUTE(実質収支比率等に係る経年分析!H$49,"▲","-"))),ROUND(VALUE(SUBSTITUTE(実質収支比率等に係る経年分析!H$49,"▲","-")),2),NA())</f>
        <v>-6.85</v>
      </c>
      <c r="E21" s="179">
        <f>IF(ISNUMBER(VALUE(SUBSTITUTE(実質収支比率等に係る経年分析!I$49,"▲","-"))),ROUND(VALUE(SUBSTITUTE(実質収支比率等に係る経年分析!I$49,"▲","-")),2),NA())</f>
        <v>-5.26</v>
      </c>
      <c r="F21" s="179">
        <f>IF(ISNUMBER(VALUE(SUBSTITUTE(実質収支比率等に係る経年分析!J$49,"▲","-"))),ROUND(VALUE(SUBSTITUTE(実質収支比率等に係る経年分析!J$49,"▲","-")),2),NA())</f>
        <v>-2.63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1.1100000000000001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児童発達支援事業特別会計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1.1499999999999999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1.1599999999999999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8.7200000000000006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16.399999999999999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17.63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18.93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700</v>
      </c>
      <c r="E42" s="181"/>
      <c r="F42" s="181"/>
      <c r="G42" s="181">
        <f>'実質公債費比率（分子）の構造'!L$52</f>
        <v>652</v>
      </c>
      <c r="H42" s="181"/>
      <c r="I42" s="181"/>
      <c r="J42" s="181">
        <f>'実質公債費比率（分子）の構造'!M$52</f>
        <v>669</v>
      </c>
      <c r="K42" s="181"/>
      <c r="L42" s="181"/>
      <c r="M42" s="181">
        <f>'実質公債費比率（分子）の構造'!N$52</f>
        <v>588</v>
      </c>
      <c r="N42" s="181"/>
      <c r="O42" s="181"/>
      <c r="P42" s="181">
        <f>'実質公債費比率（分子）の構造'!O$52</f>
        <v>587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72</v>
      </c>
      <c r="C45" s="181"/>
      <c r="D45" s="181"/>
      <c r="E45" s="181">
        <f>'実質公債費比率（分子）の構造'!L$49</f>
        <v>49</v>
      </c>
      <c r="F45" s="181"/>
      <c r="G45" s="181"/>
      <c r="H45" s="181">
        <f>'実質公債費比率（分子）の構造'!M$49</f>
        <v>37</v>
      </c>
      <c r="I45" s="181"/>
      <c r="J45" s="181"/>
      <c r="K45" s="181">
        <f>'実質公債費比率（分子）の構造'!N$49</f>
        <v>46</v>
      </c>
      <c r="L45" s="181"/>
      <c r="M45" s="181"/>
      <c r="N45" s="181">
        <f>'実質公債費比率（分子）の構造'!O$49</f>
        <v>27</v>
      </c>
      <c r="O45" s="181"/>
      <c r="P45" s="181"/>
    </row>
    <row r="46" spans="1:16" x14ac:dyDescent="0.15">
      <c r="A46" s="181" t="s">
        <v>66</v>
      </c>
      <c r="B46" s="181">
        <f>'実質公債費比率（分子）の構造'!K$48</f>
        <v>311</v>
      </c>
      <c r="C46" s="181"/>
      <c r="D46" s="181"/>
      <c r="E46" s="181">
        <f>'実質公債費比率（分子）の構造'!L$48</f>
        <v>312</v>
      </c>
      <c r="F46" s="181"/>
      <c r="G46" s="181"/>
      <c r="H46" s="181">
        <f>'実質公債費比率（分子）の構造'!M$48</f>
        <v>336</v>
      </c>
      <c r="I46" s="181"/>
      <c r="J46" s="181"/>
      <c r="K46" s="181">
        <f>'実質公債費比率（分子）の構造'!N$48</f>
        <v>368</v>
      </c>
      <c r="L46" s="181"/>
      <c r="M46" s="181"/>
      <c r="N46" s="181">
        <f>'実質公債費比率（分子）の構造'!O$48</f>
        <v>378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757</v>
      </c>
      <c r="C49" s="181"/>
      <c r="D49" s="181"/>
      <c r="E49" s="181">
        <f>'実質公債費比率（分子）の構造'!L$45</f>
        <v>685</v>
      </c>
      <c r="F49" s="181"/>
      <c r="G49" s="181"/>
      <c r="H49" s="181">
        <f>'実質公債費比率（分子）の構造'!M$45</f>
        <v>708</v>
      </c>
      <c r="I49" s="181"/>
      <c r="J49" s="181"/>
      <c r="K49" s="181">
        <f>'実質公債費比率（分子）の構造'!N$45</f>
        <v>606</v>
      </c>
      <c r="L49" s="181"/>
      <c r="M49" s="181"/>
      <c r="N49" s="181">
        <f>'実質公債費比率（分子）の構造'!O$45</f>
        <v>542</v>
      </c>
      <c r="O49" s="181"/>
      <c r="P49" s="181"/>
    </row>
    <row r="50" spans="1:16" x14ac:dyDescent="0.15">
      <c r="A50" s="181" t="s">
        <v>70</v>
      </c>
      <c r="B50" s="181" t="e">
        <f>NA()</f>
        <v>#N/A</v>
      </c>
      <c r="C50" s="181">
        <f>IF(ISNUMBER('実質公債費比率（分子）の構造'!K$53),'実質公債費比率（分子）の構造'!K$53,NA())</f>
        <v>440</v>
      </c>
      <c r="D50" s="181" t="e">
        <f>NA()</f>
        <v>#N/A</v>
      </c>
      <c r="E50" s="181" t="e">
        <f>NA()</f>
        <v>#N/A</v>
      </c>
      <c r="F50" s="181">
        <f>IF(ISNUMBER('実質公債費比率（分子）の構造'!L$53),'実質公債費比率（分子）の構造'!L$53,NA())</f>
        <v>394</v>
      </c>
      <c r="G50" s="181" t="e">
        <f>NA()</f>
        <v>#N/A</v>
      </c>
      <c r="H50" s="181" t="e">
        <f>NA()</f>
        <v>#N/A</v>
      </c>
      <c r="I50" s="181">
        <f>IF(ISNUMBER('実質公債費比率（分子）の構造'!M$53),'実質公債費比率（分子）の構造'!M$53,NA())</f>
        <v>412</v>
      </c>
      <c r="J50" s="181" t="e">
        <f>NA()</f>
        <v>#N/A</v>
      </c>
      <c r="K50" s="181" t="e">
        <f>NA()</f>
        <v>#N/A</v>
      </c>
      <c r="L50" s="181">
        <f>IF(ISNUMBER('実質公債費比率（分子）の構造'!N$53),'実質公債費比率（分子）の構造'!N$53,NA())</f>
        <v>432</v>
      </c>
      <c r="M50" s="181" t="e">
        <f>NA()</f>
        <v>#N/A</v>
      </c>
      <c r="N50" s="181" t="e">
        <f>NA()</f>
        <v>#N/A</v>
      </c>
      <c r="O50" s="181">
        <f>IF(ISNUMBER('実質公債費比率（分子）の構造'!O$53),'実質公債費比率（分子）の構造'!O$53,NA())</f>
        <v>360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7789</v>
      </c>
      <c r="E56" s="180"/>
      <c r="F56" s="180"/>
      <c r="G56" s="180">
        <f>'将来負担比率（分子）の構造'!J$52</f>
        <v>7762</v>
      </c>
      <c r="H56" s="180"/>
      <c r="I56" s="180"/>
      <c r="J56" s="180">
        <f>'将来負担比率（分子）の構造'!K$52</f>
        <v>7051</v>
      </c>
      <c r="K56" s="180"/>
      <c r="L56" s="180"/>
      <c r="M56" s="180">
        <f>'将来負担比率（分子）の構造'!L$52</f>
        <v>7543</v>
      </c>
      <c r="N56" s="180"/>
      <c r="O56" s="180"/>
      <c r="P56" s="180">
        <f>'将来負担比率（分子）の構造'!M$52</f>
        <v>7215</v>
      </c>
    </row>
    <row r="57" spans="1:16" x14ac:dyDescent="0.15">
      <c r="A57" s="180" t="s">
        <v>41</v>
      </c>
      <c r="B57" s="180"/>
      <c r="C57" s="180"/>
      <c r="D57" s="180">
        <f>'将来負担比率（分子）の構造'!I$51</f>
        <v>167</v>
      </c>
      <c r="E57" s="180"/>
      <c r="F57" s="180"/>
      <c r="G57" s="180">
        <f>'将来負担比率（分子）の構造'!J$51</f>
        <v>148</v>
      </c>
      <c r="H57" s="180"/>
      <c r="I57" s="180"/>
      <c r="J57" s="180">
        <f>'将来負担比率（分子）の構造'!K$51</f>
        <v>129</v>
      </c>
      <c r="K57" s="180"/>
      <c r="L57" s="180"/>
      <c r="M57" s="180">
        <f>'将来負担比率（分子）の構造'!L$51</f>
        <v>107</v>
      </c>
      <c r="N57" s="180"/>
      <c r="O57" s="180"/>
      <c r="P57" s="180">
        <f>'将来負担比率（分子）の構造'!M$51</f>
        <v>97</v>
      </c>
    </row>
    <row r="58" spans="1:16" x14ac:dyDescent="0.15">
      <c r="A58" s="180" t="s">
        <v>40</v>
      </c>
      <c r="B58" s="180"/>
      <c r="C58" s="180"/>
      <c r="D58" s="180">
        <f>'将来負担比率（分子）の構造'!I$50</f>
        <v>755</v>
      </c>
      <c r="E58" s="180"/>
      <c r="F58" s="180"/>
      <c r="G58" s="180">
        <f>'将来負担比率（分子）の構造'!J$50</f>
        <v>704</v>
      </c>
      <c r="H58" s="180"/>
      <c r="I58" s="180"/>
      <c r="J58" s="180">
        <f>'将来負担比率（分子）の構造'!K$50</f>
        <v>623</v>
      </c>
      <c r="K58" s="180"/>
      <c r="L58" s="180"/>
      <c r="M58" s="180">
        <f>'将来負担比率（分子）の構造'!L$50</f>
        <v>448</v>
      </c>
      <c r="N58" s="180"/>
      <c r="O58" s="180"/>
      <c r="P58" s="180">
        <f>'将来負担比率（分子）の構造'!M$50</f>
        <v>554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430</v>
      </c>
      <c r="C61" s="180"/>
      <c r="D61" s="180"/>
      <c r="E61" s="180">
        <f>'将来負担比率（分子）の構造'!J$46</f>
        <v>531</v>
      </c>
      <c r="F61" s="180"/>
      <c r="G61" s="180"/>
      <c r="H61" s="180">
        <f>'将来負担比率（分子）の構造'!K$46</f>
        <v>294</v>
      </c>
      <c r="I61" s="180"/>
      <c r="J61" s="180"/>
      <c r="K61" s="180">
        <f>'将来負担比率（分子）の構造'!L$46</f>
        <v>462</v>
      </c>
      <c r="L61" s="180"/>
      <c r="M61" s="180"/>
      <c r="N61" s="180">
        <f>'将来負担比率（分子）の構造'!M$46</f>
        <v>401</v>
      </c>
      <c r="O61" s="180"/>
      <c r="P61" s="180"/>
    </row>
    <row r="62" spans="1:16" x14ac:dyDescent="0.15">
      <c r="A62" s="180" t="s">
        <v>34</v>
      </c>
      <c r="B62" s="180">
        <f>'将来負担比率（分子）の構造'!I$45</f>
        <v>486</v>
      </c>
      <c r="C62" s="180"/>
      <c r="D62" s="180"/>
      <c r="E62" s="180">
        <f>'将来負担比率（分子）の構造'!J$45</f>
        <v>419</v>
      </c>
      <c r="F62" s="180"/>
      <c r="G62" s="180"/>
      <c r="H62" s="180">
        <f>'将来負担比率（分子）の構造'!K$45</f>
        <v>448</v>
      </c>
      <c r="I62" s="180"/>
      <c r="J62" s="180"/>
      <c r="K62" s="180">
        <f>'将来負担比率（分子）の構造'!L$45</f>
        <v>320</v>
      </c>
      <c r="L62" s="180"/>
      <c r="M62" s="180"/>
      <c r="N62" s="180">
        <f>'将来負担比率（分子）の構造'!M$45</f>
        <v>298</v>
      </c>
      <c r="O62" s="180"/>
      <c r="P62" s="180"/>
    </row>
    <row r="63" spans="1:16" x14ac:dyDescent="0.15">
      <c r="A63" s="180" t="s">
        <v>33</v>
      </c>
      <c r="B63" s="180">
        <f>'将来負担比率（分子）の構造'!I$44</f>
        <v>218</v>
      </c>
      <c r="C63" s="180"/>
      <c r="D63" s="180"/>
      <c r="E63" s="180">
        <f>'将来負担比率（分子）の構造'!J$44</f>
        <v>233</v>
      </c>
      <c r="F63" s="180"/>
      <c r="G63" s="180"/>
      <c r="H63" s="180">
        <f>'将来負担比率（分子）の構造'!K$44</f>
        <v>269</v>
      </c>
      <c r="I63" s="180"/>
      <c r="J63" s="180"/>
      <c r="K63" s="180">
        <f>'将来負担比率（分子）の構造'!L$44</f>
        <v>267</v>
      </c>
      <c r="L63" s="180"/>
      <c r="M63" s="180"/>
      <c r="N63" s="180">
        <f>'将来負担比率（分子）の構造'!M$44</f>
        <v>262</v>
      </c>
      <c r="O63" s="180"/>
      <c r="P63" s="180"/>
    </row>
    <row r="64" spans="1:16" x14ac:dyDescent="0.15">
      <c r="A64" s="180" t="s">
        <v>32</v>
      </c>
      <c r="B64" s="180">
        <f>'将来負担比率（分子）の構造'!I$43</f>
        <v>4149</v>
      </c>
      <c r="C64" s="180"/>
      <c r="D64" s="180"/>
      <c r="E64" s="180">
        <f>'将来負担比率（分子）の構造'!J$43</f>
        <v>3751</v>
      </c>
      <c r="F64" s="180"/>
      <c r="G64" s="180"/>
      <c r="H64" s="180">
        <f>'将来負担比率（分子）の構造'!K$43</f>
        <v>3657</v>
      </c>
      <c r="I64" s="180"/>
      <c r="J64" s="180"/>
      <c r="K64" s="180">
        <f>'将来負担比率（分子）の構造'!L$43</f>
        <v>3637</v>
      </c>
      <c r="L64" s="180"/>
      <c r="M64" s="180"/>
      <c r="N64" s="180">
        <f>'将来負担比率（分子）の構造'!M$43</f>
        <v>3629</v>
      </c>
      <c r="O64" s="180"/>
      <c r="P64" s="180"/>
    </row>
    <row r="65" spans="1:16" x14ac:dyDescent="0.15">
      <c r="A65" s="180" t="s">
        <v>31</v>
      </c>
      <c r="B65" s="180">
        <f>'将来負担比率（分子）の構造'!I$42</f>
        <v>386</v>
      </c>
      <c r="C65" s="180"/>
      <c r="D65" s="180"/>
      <c r="E65" s="180">
        <f>'将来負担比率（分子）の構造'!J$42</f>
        <v>367</v>
      </c>
      <c r="F65" s="180"/>
      <c r="G65" s="180"/>
      <c r="H65" s="180">
        <f>'将来負担比率（分子）の構造'!K$42</f>
        <v>367</v>
      </c>
      <c r="I65" s="180"/>
      <c r="J65" s="180"/>
      <c r="K65" s="180">
        <f>'将来負担比率（分子）の構造'!L$42</f>
        <v>422</v>
      </c>
      <c r="L65" s="180"/>
      <c r="M65" s="180"/>
      <c r="N65" s="180">
        <f>'将来負担比率（分子）の構造'!M$42</f>
        <v>412</v>
      </c>
      <c r="O65" s="180"/>
      <c r="P65" s="180"/>
    </row>
    <row r="66" spans="1:16" x14ac:dyDescent="0.15">
      <c r="A66" s="180" t="s">
        <v>30</v>
      </c>
      <c r="B66" s="180">
        <f>'将来負担比率（分子）の構造'!I$41</f>
        <v>5854</v>
      </c>
      <c r="C66" s="180"/>
      <c r="D66" s="180"/>
      <c r="E66" s="180">
        <f>'将来負担比率（分子）の構造'!J$41</f>
        <v>5810</v>
      </c>
      <c r="F66" s="180"/>
      <c r="G66" s="180"/>
      <c r="H66" s="180">
        <f>'将来負担比率（分子）の構造'!K$41</f>
        <v>5772</v>
      </c>
      <c r="I66" s="180"/>
      <c r="J66" s="180"/>
      <c r="K66" s="180">
        <f>'将来負担比率（分子）の構造'!L$41</f>
        <v>6254</v>
      </c>
      <c r="L66" s="180"/>
      <c r="M66" s="180"/>
      <c r="N66" s="180">
        <f>'将来負担比率（分子）の構造'!M$41</f>
        <v>6374</v>
      </c>
      <c r="O66" s="180"/>
      <c r="P66" s="180"/>
    </row>
    <row r="67" spans="1:16" x14ac:dyDescent="0.15">
      <c r="A67" s="180" t="s">
        <v>74</v>
      </c>
      <c r="B67" s="180" t="e">
        <f>NA()</f>
        <v>#N/A</v>
      </c>
      <c r="C67" s="180">
        <f>IF(ISNUMBER('将来負担比率（分子）の構造'!I$53), IF('将来負担比率（分子）の構造'!I$53 &lt; 0, 0, '将来負担比率（分子）の構造'!I$53), NA())</f>
        <v>2814</v>
      </c>
      <c r="D67" s="180" t="e">
        <f>NA()</f>
        <v>#N/A</v>
      </c>
      <c r="E67" s="180" t="e">
        <f>NA()</f>
        <v>#N/A</v>
      </c>
      <c r="F67" s="180">
        <f>IF(ISNUMBER('将来負担比率（分子）の構造'!J$53), IF('将来負担比率（分子）の構造'!J$53 &lt; 0, 0, '将来負担比率（分子）の構造'!J$53), NA())</f>
        <v>2498</v>
      </c>
      <c r="G67" s="180" t="e">
        <f>NA()</f>
        <v>#N/A</v>
      </c>
      <c r="H67" s="180" t="e">
        <f>NA()</f>
        <v>#N/A</v>
      </c>
      <c r="I67" s="180">
        <f>IF(ISNUMBER('将来負担比率（分子）の構造'!K$53), IF('将来負担比率（分子）の構造'!K$53 &lt; 0, 0, '将来負担比率（分子）の構造'!K$53), NA())</f>
        <v>3004</v>
      </c>
      <c r="J67" s="180" t="e">
        <f>NA()</f>
        <v>#N/A</v>
      </c>
      <c r="K67" s="180" t="e">
        <f>NA()</f>
        <v>#N/A</v>
      </c>
      <c r="L67" s="180">
        <f>IF(ISNUMBER('将来負担比率（分子）の構造'!L$53), IF('将来負担比率（分子）の構造'!L$53 &lt; 0, 0, '将来負担比率（分子）の構造'!L$53), NA())</f>
        <v>3264</v>
      </c>
      <c r="M67" s="180" t="e">
        <f>NA()</f>
        <v>#N/A</v>
      </c>
      <c r="N67" s="180" t="e">
        <f>NA()</f>
        <v>#N/A</v>
      </c>
      <c r="O67" s="180">
        <f>IF(ISNUMBER('将来負担比率（分子）の構造'!M$53), IF('将来負担比率（分子）の構造'!M$53 &lt; 0, 0, '将来負担比率（分子）の構造'!M$53), NA())</f>
        <v>3509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327</v>
      </c>
      <c r="C72" s="184">
        <f>基金残高に係る経年分析!G55</f>
        <v>125</v>
      </c>
      <c r="D72" s="184">
        <f>基金残高に係る経年分析!H55</f>
        <v>263</v>
      </c>
    </row>
    <row r="73" spans="1:16" x14ac:dyDescent="0.15">
      <c r="A73" s="183" t="s">
        <v>77</v>
      </c>
      <c r="B73" s="184">
        <f>基金残高に係る経年分析!F56</f>
        <v>1</v>
      </c>
      <c r="C73" s="184">
        <f>基金残高に係る経年分析!G56</f>
        <v>1</v>
      </c>
      <c r="D73" s="184">
        <f>基金残高に係る経年分析!H56</f>
        <v>1</v>
      </c>
    </row>
    <row r="74" spans="1:16" x14ac:dyDescent="0.15">
      <c r="A74" s="183" t="s">
        <v>78</v>
      </c>
      <c r="B74" s="184">
        <f>基金残高に係る経年分析!F57</f>
        <v>178</v>
      </c>
      <c r="C74" s="184">
        <f>基金残高に係る経年分析!G57</f>
        <v>111</v>
      </c>
      <c r="D74" s="184">
        <f>基金残高に係る経年分析!H57</f>
        <v>44</v>
      </c>
    </row>
  </sheetData>
  <sheetProtection algorithmName="SHA-512" hashValue="FVB/b0QZyVsD5Uh+hFQm80qHJ1hR+v63BQwqq5FjRLX39lBBLIAaIl3OR9i3mzbpFAb9ZlGkzuyWFl0f9eSK5Q==" saltValue="46DGQq3FgPpvuCvk8Wi2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2165147</v>
      </c>
      <c r="S5" s="727"/>
      <c r="T5" s="727"/>
      <c r="U5" s="727"/>
      <c r="V5" s="727"/>
      <c r="W5" s="727"/>
      <c r="X5" s="727"/>
      <c r="Y5" s="773"/>
      <c r="Z5" s="791">
        <v>34.6</v>
      </c>
      <c r="AA5" s="791"/>
      <c r="AB5" s="791"/>
      <c r="AC5" s="791"/>
      <c r="AD5" s="792">
        <v>2165147</v>
      </c>
      <c r="AE5" s="792"/>
      <c r="AF5" s="792"/>
      <c r="AG5" s="792"/>
      <c r="AH5" s="792"/>
      <c r="AI5" s="792"/>
      <c r="AJ5" s="792"/>
      <c r="AK5" s="792"/>
      <c r="AL5" s="774">
        <v>59.1</v>
      </c>
      <c r="AM5" s="743"/>
      <c r="AN5" s="743"/>
      <c r="AO5" s="775"/>
      <c r="AP5" s="760" t="s">
        <v>222</v>
      </c>
      <c r="AQ5" s="761"/>
      <c r="AR5" s="761"/>
      <c r="AS5" s="761"/>
      <c r="AT5" s="761"/>
      <c r="AU5" s="761"/>
      <c r="AV5" s="761"/>
      <c r="AW5" s="761"/>
      <c r="AX5" s="761"/>
      <c r="AY5" s="761"/>
      <c r="AZ5" s="761"/>
      <c r="BA5" s="761"/>
      <c r="BB5" s="761"/>
      <c r="BC5" s="761"/>
      <c r="BD5" s="761"/>
      <c r="BE5" s="761"/>
      <c r="BF5" s="762"/>
      <c r="BG5" s="661">
        <v>2165147</v>
      </c>
      <c r="BH5" s="664"/>
      <c r="BI5" s="664"/>
      <c r="BJ5" s="664"/>
      <c r="BK5" s="664"/>
      <c r="BL5" s="664"/>
      <c r="BM5" s="664"/>
      <c r="BN5" s="665"/>
      <c r="BO5" s="723">
        <v>100</v>
      </c>
      <c r="BP5" s="723"/>
      <c r="BQ5" s="723"/>
      <c r="BR5" s="723"/>
      <c r="BS5" s="724" t="s">
        <v>223</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215</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86946</v>
      </c>
      <c r="S6" s="664"/>
      <c r="T6" s="664"/>
      <c r="U6" s="664"/>
      <c r="V6" s="664"/>
      <c r="W6" s="664"/>
      <c r="X6" s="664"/>
      <c r="Y6" s="665"/>
      <c r="Z6" s="723">
        <v>1.4</v>
      </c>
      <c r="AA6" s="723"/>
      <c r="AB6" s="723"/>
      <c r="AC6" s="723"/>
      <c r="AD6" s="724">
        <v>86946</v>
      </c>
      <c r="AE6" s="724"/>
      <c r="AF6" s="724"/>
      <c r="AG6" s="724"/>
      <c r="AH6" s="724"/>
      <c r="AI6" s="724"/>
      <c r="AJ6" s="724"/>
      <c r="AK6" s="724"/>
      <c r="AL6" s="666">
        <v>2.4</v>
      </c>
      <c r="AM6" s="667"/>
      <c r="AN6" s="667"/>
      <c r="AO6" s="725"/>
      <c r="AP6" s="658" t="s">
        <v>228</v>
      </c>
      <c r="AQ6" s="659"/>
      <c r="AR6" s="659"/>
      <c r="AS6" s="659"/>
      <c r="AT6" s="659"/>
      <c r="AU6" s="659"/>
      <c r="AV6" s="659"/>
      <c r="AW6" s="659"/>
      <c r="AX6" s="659"/>
      <c r="AY6" s="659"/>
      <c r="AZ6" s="659"/>
      <c r="BA6" s="659"/>
      <c r="BB6" s="659"/>
      <c r="BC6" s="659"/>
      <c r="BD6" s="659"/>
      <c r="BE6" s="659"/>
      <c r="BF6" s="660"/>
      <c r="BG6" s="661">
        <v>2165147</v>
      </c>
      <c r="BH6" s="664"/>
      <c r="BI6" s="664"/>
      <c r="BJ6" s="664"/>
      <c r="BK6" s="664"/>
      <c r="BL6" s="664"/>
      <c r="BM6" s="664"/>
      <c r="BN6" s="665"/>
      <c r="BO6" s="723">
        <v>100</v>
      </c>
      <c r="BP6" s="723"/>
      <c r="BQ6" s="723"/>
      <c r="BR6" s="723"/>
      <c r="BS6" s="724" t="s">
        <v>229</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73606</v>
      </c>
      <c r="CS6" s="664"/>
      <c r="CT6" s="664"/>
      <c r="CU6" s="664"/>
      <c r="CV6" s="664"/>
      <c r="CW6" s="664"/>
      <c r="CX6" s="664"/>
      <c r="CY6" s="665"/>
      <c r="CZ6" s="774">
        <v>1.2</v>
      </c>
      <c r="DA6" s="743"/>
      <c r="DB6" s="743"/>
      <c r="DC6" s="777"/>
      <c r="DD6" s="669" t="s">
        <v>223</v>
      </c>
      <c r="DE6" s="664"/>
      <c r="DF6" s="664"/>
      <c r="DG6" s="664"/>
      <c r="DH6" s="664"/>
      <c r="DI6" s="664"/>
      <c r="DJ6" s="664"/>
      <c r="DK6" s="664"/>
      <c r="DL6" s="664"/>
      <c r="DM6" s="664"/>
      <c r="DN6" s="664"/>
      <c r="DO6" s="664"/>
      <c r="DP6" s="665"/>
      <c r="DQ6" s="669">
        <v>73606</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4714</v>
      </c>
      <c r="S7" s="664"/>
      <c r="T7" s="664"/>
      <c r="U7" s="664"/>
      <c r="V7" s="664"/>
      <c r="W7" s="664"/>
      <c r="X7" s="664"/>
      <c r="Y7" s="665"/>
      <c r="Z7" s="723">
        <v>0.1</v>
      </c>
      <c r="AA7" s="723"/>
      <c r="AB7" s="723"/>
      <c r="AC7" s="723"/>
      <c r="AD7" s="724">
        <v>4714</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827154</v>
      </c>
      <c r="BH7" s="664"/>
      <c r="BI7" s="664"/>
      <c r="BJ7" s="664"/>
      <c r="BK7" s="664"/>
      <c r="BL7" s="664"/>
      <c r="BM7" s="664"/>
      <c r="BN7" s="665"/>
      <c r="BO7" s="723">
        <v>38.200000000000003</v>
      </c>
      <c r="BP7" s="723"/>
      <c r="BQ7" s="723"/>
      <c r="BR7" s="723"/>
      <c r="BS7" s="724" t="s">
        <v>223</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694771</v>
      </c>
      <c r="CS7" s="664"/>
      <c r="CT7" s="664"/>
      <c r="CU7" s="664"/>
      <c r="CV7" s="664"/>
      <c r="CW7" s="664"/>
      <c r="CX7" s="664"/>
      <c r="CY7" s="665"/>
      <c r="CZ7" s="723">
        <v>11.8</v>
      </c>
      <c r="DA7" s="723"/>
      <c r="DB7" s="723"/>
      <c r="DC7" s="723"/>
      <c r="DD7" s="669">
        <v>5390</v>
      </c>
      <c r="DE7" s="664"/>
      <c r="DF7" s="664"/>
      <c r="DG7" s="664"/>
      <c r="DH7" s="664"/>
      <c r="DI7" s="664"/>
      <c r="DJ7" s="664"/>
      <c r="DK7" s="664"/>
      <c r="DL7" s="664"/>
      <c r="DM7" s="664"/>
      <c r="DN7" s="664"/>
      <c r="DO7" s="664"/>
      <c r="DP7" s="665"/>
      <c r="DQ7" s="669">
        <v>651416</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7276</v>
      </c>
      <c r="S8" s="664"/>
      <c r="T8" s="664"/>
      <c r="U8" s="664"/>
      <c r="V8" s="664"/>
      <c r="W8" s="664"/>
      <c r="X8" s="664"/>
      <c r="Y8" s="665"/>
      <c r="Z8" s="723">
        <v>0.1</v>
      </c>
      <c r="AA8" s="723"/>
      <c r="AB8" s="723"/>
      <c r="AC8" s="723"/>
      <c r="AD8" s="724">
        <v>7276</v>
      </c>
      <c r="AE8" s="724"/>
      <c r="AF8" s="724"/>
      <c r="AG8" s="724"/>
      <c r="AH8" s="724"/>
      <c r="AI8" s="724"/>
      <c r="AJ8" s="724"/>
      <c r="AK8" s="724"/>
      <c r="AL8" s="666">
        <v>0.2</v>
      </c>
      <c r="AM8" s="667"/>
      <c r="AN8" s="667"/>
      <c r="AO8" s="725"/>
      <c r="AP8" s="658" t="s">
        <v>235</v>
      </c>
      <c r="AQ8" s="659"/>
      <c r="AR8" s="659"/>
      <c r="AS8" s="659"/>
      <c r="AT8" s="659"/>
      <c r="AU8" s="659"/>
      <c r="AV8" s="659"/>
      <c r="AW8" s="659"/>
      <c r="AX8" s="659"/>
      <c r="AY8" s="659"/>
      <c r="AZ8" s="659"/>
      <c r="BA8" s="659"/>
      <c r="BB8" s="659"/>
      <c r="BC8" s="659"/>
      <c r="BD8" s="659"/>
      <c r="BE8" s="659"/>
      <c r="BF8" s="660"/>
      <c r="BG8" s="661">
        <v>26298</v>
      </c>
      <c r="BH8" s="664"/>
      <c r="BI8" s="664"/>
      <c r="BJ8" s="664"/>
      <c r="BK8" s="664"/>
      <c r="BL8" s="664"/>
      <c r="BM8" s="664"/>
      <c r="BN8" s="665"/>
      <c r="BO8" s="723">
        <v>1.2</v>
      </c>
      <c r="BP8" s="723"/>
      <c r="BQ8" s="723"/>
      <c r="BR8" s="723"/>
      <c r="BS8" s="669" t="s">
        <v>229</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1859959</v>
      </c>
      <c r="CS8" s="664"/>
      <c r="CT8" s="664"/>
      <c r="CU8" s="664"/>
      <c r="CV8" s="664"/>
      <c r="CW8" s="664"/>
      <c r="CX8" s="664"/>
      <c r="CY8" s="665"/>
      <c r="CZ8" s="723">
        <v>31.5</v>
      </c>
      <c r="DA8" s="723"/>
      <c r="DB8" s="723"/>
      <c r="DC8" s="723"/>
      <c r="DD8" s="669" t="s">
        <v>223</v>
      </c>
      <c r="DE8" s="664"/>
      <c r="DF8" s="664"/>
      <c r="DG8" s="664"/>
      <c r="DH8" s="664"/>
      <c r="DI8" s="664"/>
      <c r="DJ8" s="664"/>
      <c r="DK8" s="664"/>
      <c r="DL8" s="664"/>
      <c r="DM8" s="664"/>
      <c r="DN8" s="664"/>
      <c r="DO8" s="664"/>
      <c r="DP8" s="665"/>
      <c r="DQ8" s="669">
        <v>1132174</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6190</v>
      </c>
      <c r="S9" s="664"/>
      <c r="T9" s="664"/>
      <c r="U9" s="664"/>
      <c r="V9" s="664"/>
      <c r="W9" s="664"/>
      <c r="X9" s="664"/>
      <c r="Y9" s="665"/>
      <c r="Z9" s="723">
        <v>0.1</v>
      </c>
      <c r="AA9" s="723"/>
      <c r="AB9" s="723"/>
      <c r="AC9" s="723"/>
      <c r="AD9" s="724">
        <v>6190</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672619</v>
      </c>
      <c r="BH9" s="664"/>
      <c r="BI9" s="664"/>
      <c r="BJ9" s="664"/>
      <c r="BK9" s="664"/>
      <c r="BL9" s="664"/>
      <c r="BM9" s="664"/>
      <c r="BN9" s="665"/>
      <c r="BO9" s="723">
        <v>31.1</v>
      </c>
      <c r="BP9" s="723"/>
      <c r="BQ9" s="723"/>
      <c r="BR9" s="723"/>
      <c r="BS9" s="669" t="s">
        <v>223</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335545</v>
      </c>
      <c r="CS9" s="664"/>
      <c r="CT9" s="664"/>
      <c r="CU9" s="664"/>
      <c r="CV9" s="664"/>
      <c r="CW9" s="664"/>
      <c r="CX9" s="664"/>
      <c r="CY9" s="665"/>
      <c r="CZ9" s="723">
        <v>5.7</v>
      </c>
      <c r="DA9" s="723"/>
      <c r="DB9" s="723"/>
      <c r="DC9" s="723"/>
      <c r="DD9" s="669" t="s">
        <v>229</v>
      </c>
      <c r="DE9" s="664"/>
      <c r="DF9" s="664"/>
      <c r="DG9" s="664"/>
      <c r="DH9" s="664"/>
      <c r="DI9" s="664"/>
      <c r="DJ9" s="664"/>
      <c r="DK9" s="664"/>
      <c r="DL9" s="664"/>
      <c r="DM9" s="664"/>
      <c r="DN9" s="664"/>
      <c r="DO9" s="664"/>
      <c r="DP9" s="665"/>
      <c r="DQ9" s="669">
        <v>291400</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223</v>
      </c>
      <c r="S10" s="664"/>
      <c r="T10" s="664"/>
      <c r="U10" s="664"/>
      <c r="V10" s="664"/>
      <c r="W10" s="664"/>
      <c r="X10" s="664"/>
      <c r="Y10" s="665"/>
      <c r="Z10" s="723" t="s">
        <v>223</v>
      </c>
      <c r="AA10" s="723"/>
      <c r="AB10" s="723"/>
      <c r="AC10" s="723"/>
      <c r="AD10" s="724" t="s">
        <v>229</v>
      </c>
      <c r="AE10" s="724"/>
      <c r="AF10" s="724"/>
      <c r="AG10" s="724"/>
      <c r="AH10" s="724"/>
      <c r="AI10" s="724"/>
      <c r="AJ10" s="724"/>
      <c r="AK10" s="724"/>
      <c r="AL10" s="666" t="s">
        <v>229</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48397</v>
      </c>
      <c r="BH10" s="664"/>
      <c r="BI10" s="664"/>
      <c r="BJ10" s="664"/>
      <c r="BK10" s="664"/>
      <c r="BL10" s="664"/>
      <c r="BM10" s="664"/>
      <c r="BN10" s="665"/>
      <c r="BO10" s="723">
        <v>2.2000000000000002</v>
      </c>
      <c r="BP10" s="723"/>
      <c r="BQ10" s="723"/>
      <c r="BR10" s="723"/>
      <c r="BS10" s="669" t="s">
        <v>229</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t="s">
        <v>223</v>
      </c>
      <c r="CS10" s="664"/>
      <c r="CT10" s="664"/>
      <c r="CU10" s="664"/>
      <c r="CV10" s="664"/>
      <c r="CW10" s="664"/>
      <c r="CX10" s="664"/>
      <c r="CY10" s="665"/>
      <c r="CZ10" s="723" t="s">
        <v>223</v>
      </c>
      <c r="DA10" s="723"/>
      <c r="DB10" s="723"/>
      <c r="DC10" s="723"/>
      <c r="DD10" s="669" t="s">
        <v>223</v>
      </c>
      <c r="DE10" s="664"/>
      <c r="DF10" s="664"/>
      <c r="DG10" s="664"/>
      <c r="DH10" s="664"/>
      <c r="DI10" s="664"/>
      <c r="DJ10" s="664"/>
      <c r="DK10" s="664"/>
      <c r="DL10" s="664"/>
      <c r="DM10" s="664"/>
      <c r="DN10" s="664"/>
      <c r="DO10" s="664"/>
      <c r="DP10" s="665"/>
      <c r="DQ10" s="669" t="s">
        <v>229</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229</v>
      </c>
      <c r="S11" s="664"/>
      <c r="T11" s="664"/>
      <c r="U11" s="664"/>
      <c r="V11" s="664"/>
      <c r="W11" s="664"/>
      <c r="X11" s="664"/>
      <c r="Y11" s="665"/>
      <c r="Z11" s="723" t="s">
        <v>223</v>
      </c>
      <c r="AA11" s="723"/>
      <c r="AB11" s="723"/>
      <c r="AC11" s="723"/>
      <c r="AD11" s="724" t="s">
        <v>229</v>
      </c>
      <c r="AE11" s="724"/>
      <c r="AF11" s="724"/>
      <c r="AG11" s="724"/>
      <c r="AH11" s="724"/>
      <c r="AI11" s="724"/>
      <c r="AJ11" s="724"/>
      <c r="AK11" s="724"/>
      <c r="AL11" s="666" t="s">
        <v>223</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79840</v>
      </c>
      <c r="BH11" s="664"/>
      <c r="BI11" s="664"/>
      <c r="BJ11" s="664"/>
      <c r="BK11" s="664"/>
      <c r="BL11" s="664"/>
      <c r="BM11" s="664"/>
      <c r="BN11" s="665"/>
      <c r="BO11" s="723">
        <v>3.7</v>
      </c>
      <c r="BP11" s="723"/>
      <c r="BQ11" s="723"/>
      <c r="BR11" s="723"/>
      <c r="BS11" s="669" t="s">
        <v>229</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197255</v>
      </c>
      <c r="CS11" s="664"/>
      <c r="CT11" s="664"/>
      <c r="CU11" s="664"/>
      <c r="CV11" s="664"/>
      <c r="CW11" s="664"/>
      <c r="CX11" s="664"/>
      <c r="CY11" s="665"/>
      <c r="CZ11" s="723">
        <v>3.3</v>
      </c>
      <c r="DA11" s="723"/>
      <c r="DB11" s="723"/>
      <c r="DC11" s="723"/>
      <c r="DD11" s="669">
        <v>90665</v>
      </c>
      <c r="DE11" s="664"/>
      <c r="DF11" s="664"/>
      <c r="DG11" s="664"/>
      <c r="DH11" s="664"/>
      <c r="DI11" s="664"/>
      <c r="DJ11" s="664"/>
      <c r="DK11" s="664"/>
      <c r="DL11" s="664"/>
      <c r="DM11" s="664"/>
      <c r="DN11" s="664"/>
      <c r="DO11" s="664"/>
      <c r="DP11" s="665"/>
      <c r="DQ11" s="669">
        <v>101889</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257675</v>
      </c>
      <c r="S12" s="664"/>
      <c r="T12" s="664"/>
      <c r="U12" s="664"/>
      <c r="V12" s="664"/>
      <c r="W12" s="664"/>
      <c r="X12" s="664"/>
      <c r="Y12" s="665"/>
      <c r="Z12" s="723">
        <v>4.0999999999999996</v>
      </c>
      <c r="AA12" s="723"/>
      <c r="AB12" s="723"/>
      <c r="AC12" s="723"/>
      <c r="AD12" s="724">
        <v>257675</v>
      </c>
      <c r="AE12" s="724"/>
      <c r="AF12" s="724"/>
      <c r="AG12" s="724"/>
      <c r="AH12" s="724"/>
      <c r="AI12" s="724"/>
      <c r="AJ12" s="724"/>
      <c r="AK12" s="724"/>
      <c r="AL12" s="666">
        <v>7</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1211915</v>
      </c>
      <c r="BH12" s="664"/>
      <c r="BI12" s="664"/>
      <c r="BJ12" s="664"/>
      <c r="BK12" s="664"/>
      <c r="BL12" s="664"/>
      <c r="BM12" s="664"/>
      <c r="BN12" s="665"/>
      <c r="BO12" s="723">
        <v>56</v>
      </c>
      <c r="BP12" s="723"/>
      <c r="BQ12" s="723"/>
      <c r="BR12" s="723"/>
      <c r="BS12" s="669" t="s">
        <v>223</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74179</v>
      </c>
      <c r="CS12" s="664"/>
      <c r="CT12" s="664"/>
      <c r="CU12" s="664"/>
      <c r="CV12" s="664"/>
      <c r="CW12" s="664"/>
      <c r="CX12" s="664"/>
      <c r="CY12" s="665"/>
      <c r="CZ12" s="723">
        <v>1.3</v>
      </c>
      <c r="DA12" s="723"/>
      <c r="DB12" s="723"/>
      <c r="DC12" s="723"/>
      <c r="DD12" s="669" t="s">
        <v>229</v>
      </c>
      <c r="DE12" s="664"/>
      <c r="DF12" s="664"/>
      <c r="DG12" s="664"/>
      <c r="DH12" s="664"/>
      <c r="DI12" s="664"/>
      <c r="DJ12" s="664"/>
      <c r="DK12" s="664"/>
      <c r="DL12" s="664"/>
      <c r="DM12" s="664"/>
      <c r="DN12" s="664"/>
      <c r="DO12" s="664"/>
      <c r="DP12" s="665"/>
      <c r="DQ12" s="669">
        <v>72611</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4655</v>
      </c>
      <c r="S13" s="664"/>
      <c r="T13" s="664"/>
      <c r="U13" s="664"/>
      <c r="V13" s="664"/>
      <c r="W13" s="664"/>
      <c r="X13" s="664"/>
      <c r="Y13" s="665"/>
      <c r="Z13" s="723">
        <v>0.1</v>
      </c>
      <c r="AA13" s="723"/>
      <c r="AB13" s="723"/>
      <c r="AC13" s="723"/>
      <c r="AD13" s="724">
        <v>4655</v>
      </c>
      <c r="AE13" s="724"/>
      <c r="AF13" s="724"/>
      <c r="AG13" s="724"/>
      <c r="AH13" s="724"/>
      <c r="AI13" s="724"/>
      <c r="AJ13" s="724"/>
      <c r="AK13" s="724"/>
      <c r="AL13" s="666">
        <v>0.1</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1211915</v>
      </c>
      <c r="BH13" s="664"/>
      <c r="BI13" s="664"/>
      <c r="BJ13" s="664"/>
      <c r="BK13" s="664"/>
      <c r="BL13" s="664"/>
      <c r="BM13" s="664"/>
      <c r="BN13" s="665"/>
      <c r="BO13" s="723">
        <v>56</v>
      </c>
      <c r="BP13" s="723"/>
      <c r="BQ13" s="723"/>
      <c r="BR13" s="723"/>
      <c r="BS13" s="669" t="s">
        <v>223</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1301860</v>
      </c>
      <c r="CS13" s="664"/>
      <c r="CT13" s="664"/>
      <c r="CU13" s="664"/>
      <c r="CV13" s="664"/>
      <c r="CW13" s="664"/>
      <c r="CX13" s="664"/>
      <c r="CY13" s="665"/>
      <c r="CZ13" s="723">
        <v>22.1</v>
      </c>
      <c r="DA13" s="723"/>
      <c r="DB13" s="723"/>
      <c r="DC13" s="723"/>
      <c r="DD13" s="669">
        <v>860183</v>
      </c>
      <c r="DE13" s="664"/>
      <c r="DF13" s="664"/>
      <c r="DG13" s="664"/>
      <c r="DH13" s="664"/>
      <c r="DI13" s="664"/>
      <c r="DJ13" s="664"/>
      <c r="DK13" s="664"/>
      <c r="DL13" s="664"/>
      <c r="DM13" s="664"/>
      <c r="DN13" s="664"/>
      <c r="DO13" s="664"/>
      <c r="DP13" s="665"/>
      <c r="DQ13" s="669">
        <v>502204</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229</v>
      </c>
      <c r="S14" s="664"/>
      <c r="T14" s="664"/>
      <c r="U14" s="664"/>
      <c r="V14" s="664"/>
      <c r="W14" s="664"/>
      <c r="X14" s="664"/>
      <c r="Y14" s="665"/>
      <c r="Z14" s="723" t="s">
        <v>223</v>
      </c>
      <c r="AA14" s="723"/>
      <c r="AB14" s="723"/>
      <c r="AC14" s="723"/>
      <c r="AD14" s="724" t="s">
        <v>229</v>
      </c>
      <c r="AE14" s="724"/>
      <c r="AF14" s="724"/>
      <c r="AG14" s="724"/>
      <c r="AH14" s="724"/>
      <c r="AI14" s="724"/>
      <c r="AJ14" s="724"/>
      <c r="AK14" s="724"/>
      <c r="AL14" s="666" t="s">
        <v>223</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44152</v>
      </c>
      <c r="BH14" s="664"/>
      <c r="BI14" s="664"/>
      <c r="BJ14" s="664"/>
      <c r="BK14" s="664"/>
      <c r="BL14" s="664"/>
      <c r="BM14" s="664"/>
      <c r="BN14" s="665"/>
      <c r="BO14" s="723">
        <v>2</v>
      </c>
      <c r="BP14" s="723"/>
      <c r="BQ14" s="723"/>
      <c r="BR14" s="723"/>
      <c r="BS14" s="669" t="s">
        <v>223</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216108</v>
      </c>
      <c r="CS14" s="664"/>
      <c r="CT14" s="664"/>
      <c r="CU14" s="664"/>
      <c r="CV14" s="664"/>
      <c r="CW14" s="664"/>
      <c r="CX14" s="664"/>
      <c r="CY14" s="665"/>
      <c r="CZ14" s="723">
        <v>3.7</v>
      </c>
      <c r="DA14" s="723"/>
      <c r="DB14" s="723"/>
      <c r="DC14" s="723"/>
      <c r="DD14" s="669">
        <v>6004</v>
      </c>
      <c r="DE14" s="664"/>
      <c r="DF14" s="664"/>
      <c r="DG14" s="664"/>
      <c r="DH14" s="664"/>
      <c r="DI14" s="664"/>
      <c r="DJ14" s="664"/>
      <c r="DK14" s="664"/>
      <c r="DL14" s="664"/>
      <c r="DM14" s="664"/>
      <c r="DN14" s="664"/>
      <c r="DO14" s="664"/>
      <c r="DP14" s="665"/>
      <c r="DQ14" s="669">
        <v>211889</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27989</v>
      </c>
      <c r="S15" s="664"/>
      <c r="T15" s="664"/>
      <c r="U15" s="664"/>
      <c r="V15" s="664"/>
      <c r="W15" s="664"/>
      <c r="X15" s="664"/>
      <c r="Y15" s="665"/>
      <c r="Z15" s="723">
        <v>0.4</v>
      </c>
      <c r="AA15" s="723"/>
      <c r="AB15" s="723"/>
      <c r="AC15" s="723"/>
      <c r="AD15" s="724">
        <v>27989</v>
      </c>
      <c r="AE15" s="724"/>
      <c r="AF15" s="724"/>
      <c r="AG15" s="724"/>
      <c r="AH15" s="724"/>
      <c r="AI15" s="724"/>
      <c r="AJ15" s="724"/>
      <c r="AK15" s="724"/>
      <c r="AL15" s="666">
        <v>0.8</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81926</v>
      </c>
      <c r="BH15" s="664"/>
      <c r="BI15" s="664"/>
      <c r="BJ15" s="664"/>
      <c r="BK15" s="664"/>
      <c r="BL15" s="664"/>
      <c r="BM15" s="664"/>
      <c r="BN15" s="665"/>
      <c r="BO15" s="723">
        <v>3.8</v>
      </c>
      <c r="BP15" s="723"/>
      <c r="BQ15" s="723"/>
      <c r="BR15" s="723"/>
      <c r="BS15" s="669" t="s">
        <v>223</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600635</v>
      </c>
      <c r="CS15" s="664"/>
      <c r="CT15" s="664"/>
      <c r="CU15" s="664"/>
      <c r="CV15" s="664"/>
      <c r="CW15" s="664"/>
      <c r="CX15" s="664"/>
      <c r="CY15" s="665"/>
      <c r="CZ15" s="723">
        <v>10.199999999999999</v>
      </c>
      <c r="DA15" s="723"/>
      <c r="DB15" s="723"/>
      <c r="DC15" s="723"/>
      <c r="DD15" s="669">
        <v>32597</v>
      </c>
      <c r="DE15" s="664"/>
      <c r="DF15" s="664"/>
      <c r="DG15" s="664"/>
      <c r="DH15" s="664"/>
      <c r="DI15" s="664"/>
      <c r="DJ15" s="664"/>
      <c r="DK15" s="664"/>
      <c r="DL15" s="664"/>
      <c r="DM15" s="664"/>
      <c r="DN15" s="664"/>
      <c r="DO15" s="664"/>
      <c r="DP15" s="665"/>
      <c r="DQ15" s="669">
        <v>535392</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229</v>
      </c>
      <c r="S16" s="664"/>
      <c r="T16" s="664"/>
      <c r="U16" s="664"/>
      <c r="V16" s="664"/>
      <c r="W16" s="664"/>
      <c r="X16" s="664"/>
      <c r="Y16" s="665"/>
      <c r="Z16" s="723" t="s">
        <v>223</v>
      </c>
      <c r="AA16" s="723"/>
      <c r="AB16" s="723"/>
      <c r="AC16" s="723"/>
      <c r="AD16" s="724" t="s">
        <v>223</v>
      </c>
      <c r="AE16" s="724"/>
      <c r="AF16" s="724"/>
      <c r="AG16" s="724"/>
      <c r="AH16" s="724"/>
      <c r="AI16" s="724"/>
      <c r="AJ16" s="724"/>
      <c r="AK16" s="724"/>
      <c r="AL16" s="666" t="s">
        <v>223</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223</v>
      </c>
      <c r="BH16" s="664"/>
      <c r="BI16" s="664"/>
      <c r="BJ16" s="664"/>
      <c r="BK16" s="664"/>
      <c r="BL16" s="664"/>
      <c r="BM16" s="664"/>
      <c r="BN16" s="665"/>
      <c r="BO16" s="723" t="s">
        <v>223</v>
      </c>
      <c r="BP16" s="723"/>
      <c r="BQ16" s="723"/>
      <c r="BR16" s="723"/>
      <c r="BS16" s="669" t="s">
        <v>229</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t="s">
        <v>223</v>
      </c>
      <c r="CS16" s="664"/>
      <c r="CT16" s="664"/>
      <c r="CU16" s="664"/>
      <c r="CV16" s="664"/>
      <c r="CW16" s="664"/>
      <c r="CX16" s="664"/>
      <c r="CY16" s="665"/>
      <c r="CZ16" s="723" t="s">
        <v>223</v>
      </c>
      <c r="DA16" s="723"/>
      <c r="DB16" s="723"/>
      <c r="DC16" s="723"/>
      <c r="DD16" s="669" t="s">
        <v>223</v>
      </c>
      <c r="DE16" s="664"/>
      <c r="DF16" s="664"/>
      <c r="DG16" s="664"/>
      <c r="DH16" s="664"/>
      <c r="DI16" s="664"/>
      <c r="DJ16" s="664"/>
      <c r="DK16" s="664"/>
      <c r="DL16" s="664"/>
      <c r="DM16" s="664"/>
      <c r="DN16" s="664"/>
      <c r="DO16" s="664"/>
      <c r="DP16" s="665"/>
      <c r="DQ16" s="669" t="s">
        <v>229</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13719</v>
      </c>
      <c r="S17" s="664"/>
      <c r="T17" s="664"/>
      <c r="U17" s="664"/>
      <c r="V17" s="664"/>
      <c r="W17" s="664"/>
      <c r="X17" s="664"/>
      <c r="Y17" s="665"/>
      <c r="Z17" s="723">
        <v>0.2</v>
      </c>
      <c r="AA17" s="723"/>
      <c r="AB17" s="723"/>
      <c r="AC17" s="723"/>
      <c r="AD17" s="724">
        <v>13719</v>
      </c>
      <c r="AE17" s="724"/>
      <c r="AF17" s="724"/>
      <c r="AG17" s="724"/>
      <c r="AH17" s="724"/>
      <c r="AI17" s="724"/>
      <c r="AJ17" s="724"/>
      <c r="AK17" s="724"/>
      <c r="AL17" s="666">
        <v>0.4</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229</v>
      </c>
      <c r="BH17" s="664"/>
      <c r="BI17" s="664"/>
      <c r="BJ17" s="664"/>
      <c r="BK17" s="664"/>
      <c r="BL17" s="664"/>
      <c r="BM17" s="664"/>
      <c r="BN17" s="665"/>
      <c r="BO17" s="723" t="s">
        <v>223</v>
      </c>
      <c r="BP17" s="723"/>
      <c r="BQ17" s="723"/>
      <c r="BR17" s="723"/>
      <c r="BS17" s="669" t="s">
        <v>223</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542069</v>
      </c>
      <c r="CS17" s="664"/>
      <c r="CT17" s="664"/>
      <c r="CU17" s="664"/>
      <c r="CV17" s="664"/>
      <c r="CW17" s="664"/>
      <c r="CX17" s="664"/>
      <c r="CY17" s="665"/>
      <c r="CZ17" s="723">
        <v>9.1999999999999993</v>
      </c>
      <c r="DA17" s="723"/>
      <c r="DB17" s="723"/>
      <c r="DC17" s="723"/>
      <c r="DD17" s="669" t="s">
        <v>223</v>
      </c>
      <c r="DE17" s="664"/>
      <c r="DF17" s="664"/>
      <c r="DG17" s="664"/>
      <c r="DH17" s="664"/>
      <c r="DI17" s="664"/>
      <c r="DJ17" s="664"/>
      <c r="DK17" s="664"/>
      <c r="DL17" s="664"/>
      <c r="DM17" s="664"/>
      <c r="DN17" s="664"/>
      <c r="DO17" s="664"/>
      <c r="DP17" s="665"/>
      <c r="DQ17" s="669">
        <v>521399</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1178226</v>
      </c>
      <c r="S18" s="664"/>
      <c r="T18" s="664"/>
      <c r="U18" s="664"/>
      <c r="V18" s="664"/>
      <c r="W18" s="664"/>
      <c r="X18" s="664"/>
      <c r="Y18" s="665"/>
      <c r="Z18" s="723">
        <v>18.8</v>
      </c>
      <c r="AA18" s="723"/>
      <c r="AB18" s="723"/>
      <c r="AC18" s="723"/>
      <c r="AD18" s="724">
        <v>1085407</v>
      </c>
      <c r="AE18" s="724"/>
      <c r="AF18" s="724"/>
      <c r="AG18" s="724"/>
      <c r="AH18" s="724"/>
      <c r="AI18" s="724"/>
      <c r="AJ18" s="724"/>
      <c r="AK18" s="724"/>
      <c r="AL18" s="666">
        <v>29.6</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223</v>
      </c>
      <c r="BH18" s="664"/>
      <c r="BI18" s="664"/>
      <c r="BJ18" s="664"/>
      <c r="BK18" s="664"/>
      <c r="BL18" s="664"/>
      <c r="BM18" s="664"/>
      <c r="BN18" s="665"/>
      <c r="BO18" s="723" t="s">
        <v>229</v>
      </c>
      <c r="BP18" s="723"/>
      <c r="BQ18" s="723"/>
      <c r="BR18" s="723"/>
      <c r="BS18" s="669" t="s">
        <v>223</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223</v>
      </c>
      <c r="CS18" s="664"/>
      <c r="CT18" s="664"/>
      <c r="CU18" s="664"/>
      <c r="CV18" s="664"/>
      <c r="CW18" s="664"/>
      <c r="CX18" s="664"/>
      <c r="CY18" s="665"/>
      <c r="CZ18" s="723" t="s">
        <v>223</v>
      </c>
      <c r="DA18" s="723"/>
      <c r="DB18" s="723"/>
      <c r="DC18" s="723"/>
      <c r="DD18" s="669" t="s">
        <v>223</v>
      </c>
      <c r="DE18" s="664"/>
      <c r="DF18" s="664"/>
      <c r="DG18" s="664"/>
      <c r="DH18" s="664"/>
      <c r="DI18" s="664"/>
      <c r="DJ18" s="664"/>
      <c r="DK18" s="664"/>
      <c r="DL18" s="664"/>
      <c r="DM18" s="664"/>
      <c r="DN18" s="664"/>
      <c r="DO18" s="664"/>
      <c r="DP18" s="665"/>
      <c r="DQ18" s="669" t="s">
        <v>223</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1085407</v>
      </c>
      <c r="S19" s="664"/>
      <c r="T19" s="664"/>
      <c r="U19" s="664"/>
      <c r="V19" s="664"/>
      <c r="W19" s="664"/>
      <c r="X19" s="664"/>
      <c r="Y19" s="665"/>
      <c r="Z19" s="723">
        <v>17.3</v>
      </c>
      <c r="AA19" s="723"/>
      <c r="AB19" s="723"/>
      <c r="AC19" s="723"/>
      <c r="AD19" s="724">
        <v>1085407</v>
      </c>
      <c r="AE19" s="724"/>
      <c r="AF19" s="724"/>
      <c r="AG19" s="724"/>
      <c r="AH19" s="724"/>
      <c r="AI19" s="724"/>
      <c r="AJ19" s="724"/>
      <c r="AK19" s="724"/>
      <c r="AL19" s="666">
        <v>29.6</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t="s">
        <v>229</v>
      </c>
      <c r="BH19" s="664"/>
      <c r="BI19" s="664"/>
      <c r="BJ19" s="664"/>
      <c r="BK19" s="664"/>
      <c r="BL19" s="664"/>
      <c r="BM19" s="664"/>
      <c r="BN19" s="665"/>
      <c r="BO19" s="723" t="s">
        <v>223</v>
      </c>
      <c r="BP19" s="723"/>
      <c r="BQ19" s="723"/>
      <c r="BR19" s="723"/>
      <c r="BS19" s="669" t="s">
        <v>223</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223</v>
      </c>
      <c r="CS19" s="664"/>
      <c r="CT19" s="664"/>
      <c r="CU19" s="664"/>
      <c r="CV19" s="664"/>
      <c r="CW19" s="664"/>
      <c r="CX19" s="664"/>
      <c r="CY19" s="665"/>
      <c r="CZ19" s="723" t="s">
        <v>229</v>
      </c>
      <c r="DA19" s="723"/>
      <c r="DB19" s="723"/>
      <c r="DC19" s="723"/>
      <c r="DD19" s="669" t="s">
        <v>229</v>
      </c>
      <c r="DE19" s="664"/>
      <c r="DF19" s="664"/>
      <c r="DG19" s="664"/>
      <c r="DH19" s="664"/>
      <c r="DI19" s="664"/>
      <c r="DJ19" s="664"/>
      <c r="DK19" s="664"/>
      <c r="DL19" s="664"/>
      <c r="DM19" s="664"/>
      <c r="DN19" s="664"/>
      <c r="DO19" s="664"/>
      <c r="DP19" s="665"/>
      <c r="DQ19" s="669" t="s">
        <v>229</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92819</v>
      </c>
      <c r="S20" s="664"/>
      <c r="T20" s="664"/>
      <c r="U20" s="664"/>
      <c r="V20" s="664"/>
      <c r="W20" s="664"/>
      <c r="X20" s="664"/>
      <c r="Y20" s="665"/>
      <c r="Z20" s="723">
        <v>1.5</v>
      </c>
      <c r="AA20" s="723"/>
      <c r="AB20" s="723"/>
      <c r="AC20" s="723"/>
      <c r="AD20" s="724" t="s">
        <v>223</v>
      </c>
      <c r="AE20" s="724"/>
      <c r="AF20" s="724"/>
      <c r="AG20" s="724"/>
      <c r="AH20" s="724"/>
      <c r="AI20" s="724"/>
      <c r="AJ20" s="724"/>
      <c r="AK20" s="724"/>
      <c r="AL20" s="666" t="s">
        <v>223</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t="s">
        <v>229</v>
      </c>
      <c r="BH20" s="664"/>
      <c r="BI20" s="664"/>
      <c r="BJ20" s="664"/>
      <c r="BK20" s="664"/>
      <c r="BL20" s="664"/>
      <c r="BM20" s="664"/>
      <c r="BN20" s="665"/>
      <c r="BO20" s="723" t="s">
        <v>223</v>
      </c>
      <c r="BP20" s="723"/>
      <c r="BQ20" s="723"/>
      <c r="BR20" s="723"/>
      <c r="BS20" s="669" t="s">
        <v>223</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5895987</v>
      </c>
      <c r="CS20" s="664"/>
      <c r="CT20" s="664"/>
      <c r="CU20" s="664"/>
      <c r="CV20" s="664"/>
      <c r="CW20" s="664"/>
      <c r="CX20" s="664"/>
      <c r="CY20" s="665"/>
      <c r="CZ20" s="723">
        <v>100</v>
      </c>
      <c r="DA20" s="723"/>
      <c r="DB20" s="723"/>
      <c r="DC20" s="723"/>
      <c r="DD20" s="669">
        <v>994839</v>
      </c>
      <c r="DE20" s="664"/>
      <c r="DF20" s="664"/>
      <c r="DG20" s="664"/>
      <c r="DH20" s="664"/>
      <c r="DI20" s="664"/>
      <c r="DJ20" s="664"/>
      <c r="DK20" s="664"/>
      <c r="DL20" s="664"/>
      <c r="DM20" s="664"/>
      <c r="DN20" s="664"/>
      <c r="DO20" s="664"/>
      <c r="DP20" s="665"/>
      <c r="DQ20" s="669">
        <v>4093980</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223</v>
      </c>
      <c r="S21" s="664"/>
      <c r="T21" s="664"/>
      <c r="U21" s="664"/>
      <c r="V21" s="664"/>
      <c r="W21" s="664"/>
      <c r="X21" s="664"/>
      <c r="Y21" s="665"/>
      <c r="Z21" s="723" t="s">
        <v>223</v>
      </c>
      <c r="AA21" s="723"/>
      <c r="AB21" s="723"/>
      <c r="AC21" s="723"/>
      <c r="AD21" s="724" t="s">
        <v>223</v>
      </c>
      <c r="AE21" s="724"/>
      <c r="AF21" s="724"/>
      <c r="AG21" s="724"/>
      <c r="AH21" s="724"/>
      <c r="AI21" s="724"/>
      <c r="AJ21" s="724"/>
      <c r="AK21" s="724"/>
      <c r="AL21" s="666" t="s">
        <v>229</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t="s">
        <v>223</v>
      </c>
      <c r="BH21" s="664"/>
      <c r="BI21" s="664"/>
      <c r="BJ21" s="664"/>
      <c r="BK21" s="664"/>
      <c r="BL21" s="664"/>
      <c r="BM21" s="664"/>
      <c r="BN21" s="665"/>
      <c r="BO21" s="723" t="s">
        <v>229</v>
      </c>
      <c r="BP21" s="723"/>
      <c r="BQ21" s="723"/>
      <c r="BR21" s="723"/>
      <c r="BS21" s="669" t="s">
        <v>229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3752537</v>
      </c>
      <c r="S22" s="664"/>
      <c r="T22" s="664"/>
      <c r="U22" s="664"/>
      <c r="V22" s="664"/>
      <c r="W22" s="664"/>
      <c r="X22" s="664"/>
      <c r="Y22" s="665"/>
      <c r="Z22" s="723">
        <v>60</v>
      </c>
      <c r="AA22" s="723"/>
      <c r="AB22" s="723"/>
      <c r="AC22" s="723"/>
      <c r="AD22" s="724">
        <v>3659718</v>
      </c>
      <c r="AE22" s="724"/>
      <c r="AF22" s="724"/>
      <c r="AG22" s="724"/>
      <c r="AH22" s="724"/>
      <c r="AI22" s="724"/>
      <c r="AJ22" s="724"/>
      <c r="AK22" s="724"/>
      <c r="AL22" s="666">
        <v>99.9</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229</v>
      </c>
      <c r="BH22" s="664"/>
      <c r="BI22" s="664"/>
      <c r="BJ22" s="664"/>
      <c r="BK22" s="664"/>
      <c r="BL22" s="664"/>
      <c r="BM22" s="664"/>
      <c r="BN22" s="665"/>
      <c r="BO22" s="723" t="s">
        <v>223</v>
      </c>
      <c r="BP22" s="723"/>
      <c r="BQ22" s="723"/>
      <c r="BR22" s="723"/>
      <c r="BS22" s="669" t="s">
        <v>223</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2152</v>
      </c>
      <c r="S23" s="664"/>
      <c r="T23" s="664"/>
      <c r="U23" s="664"/>
      <c r="V23" s="664"/>
      <c r="W23" s="664"/>
      <c r="X23" s="664"/>
      <c r="Y23" s="665"/>
      <c r="Z23" s="723">
        <v>0</v>
      </c>
      <c r="AA23" s="723"/>
      <c r="AB23" s="723"/>
      <c r="AC23" s="723"/>
      <c r="AD23" s="724">
        <v>2152</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223</v>
      </c>
      <c r="BH23" s="664"/>
      <c r="BI23" s="664"/>
      <c r="BJ23" s="664"/>
      <c r="BK23" s="664"/>
      <c r="BL23" s="664"/>
      <c r="BM23" s="664"/>
      <c r="BN23" s="665"/>
      <c r="BO23" s="723" t="s">
        <v>223</v>
      </c>
      <c r="BP23" s="723"/>
      <c r="BQ23" s="723"/>
      <c r="BR23" s="723"/>
      <c r="BS23" s="669" t="s">
        <v>223</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86907</v>
      </c>
      <c r="S24" s="664"/>
      <c r="T24" s="664"/>
      <c r="U24" s="664"/>
      <c r="V24" s="664"/>
      <c r="W24" s="664"/>
      <c r="X24" s="664"/>
      <c r="Y24" s="665"/>
      <c r="Z24" s="723">
        <v>1.4</v>
      </c>
      <c r="AA24" s="723"/>
      <c r="AB24" s="723"/>
      <c r="AC24" s="723"/>
      <c r="AD24" s="724" t="s">
        <v>229</v>
      </c>
      <c r="AE24" s="724"/>
      <c r="AF24" s="724"/>
      <c r="AG24" s="724"/>
      <c r="AH24" s="724"/>
      <c r="AI24" s="724"/>
      <c r="AJ24" s="724"/>
      <c r="AK24" s="724"/>
      <c r="AL24" s="666" t="s">
        <v>223</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223</v>
      </c>
      <c r="BH24" s="664"/>
      <c r="BI24" s="664"/>
      <c r="BJ24" s="664"/>
      <c r="BK24" s="664"/>
      <c r="BL24" s="664"/>
      <c r="BM24" s="664"/>
      <c r="BN24" s="665"/>
      <c r="BO24" s="723" t="s">
        <v>223</v>
      </c>
      <c r="BP24" s="723"/>
      <c r="BQ24" s="723"/>
      <c r="BR24" s="723"/>
      <c r="BS24" s="669" t="s">
        <v>223</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2247378</v>
      </c>
      <c r="CS24" s="727"/>
      <c r="CT24" s="727"/>
      <c r="CU24" s="727"/>
      <c r="CV24" s="727"/>
      <c r="CW24" s="727"/>
      <c r="CX24" s="727"/>
      <c r="CY24" s="773"/>
      <c r="CZ24" s="774">
        <v>38.1</v>
      </c>
      <c r="DA24" s="743"/>
      <c r="DB24" s="743"/>
      <c r="DC24" s="777"/>
      <c r="DD24" s="772">
        <v>1637143</v>
      </c>
      <c r="DE24" s="727"/>
      <c r="DF24" s="727"/>
      <c r="DG24" s="727"/>
      <c r="DH24" s="727"/>
      <c r="DI24" s="727"/>
      <c r="DJ24" s="727"/>
      <c r="DK24" s="773"/>
      <c r="DL24" s="772">
        <v>1637143</v>
      </c>
      <c r="DM24" s="727"/>
      <c r="DN24" s="727"/>
      <c r="DO24" s="727"/>
      <c r="DP24" s="727"/>
      <c r="DQ24" s="727"/>
      <c r="DR24" s="727"/>
      <c r="DS24" s="727"/>
      <c r="DT24" s="727"/>
      <c r="DU24" s="727"/>
      <c r="DV24" s="773"/>
      <c r="DW24" s="774">
        <v>41.7</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146147</v>
      </c>
      <c r="S25" s="664"/>
      <c r="T25" s="664"/>
      <c r="U25" s="664"/>
      <c r="V25" s="664"/>
      <c r="W25" s="664"/>
      <c r="X25" s="664"/>
      <c r="Y25" s="665"/>
      <c r="Z25" s="723">
        <v>2.2999999999999998</v>
      </c>
      <c r="AA25" s="723"/>
      <c r="AB25" s="723"/>
      <c r="AC25" s="723"/>
      <c r="AD25" s="724" t="s">
        <v>223</v>
      </c>
      <c r="AE25" s="724"/>
      <c r="AF25" s="724"/>
      <c r="AG25" s="724"/>
      <c r="AH25" s="724"/>
      <c r="AI25" s="724"/>
      <c r="AJ25" s="724"/>
      <c r="AK25" s="724"/>
      <c r="AL25" s="666" t="s">
        <v>223</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223</v>
      </c>
      <c r="BH25" s="664"/>
      <c r="BI25" s="664"/>
      <c r="BJ25" s="664"/>
      <c r="BK25" s="664"/>
      <c r="BL25" s="664"/>
      <c r="BM25" s="664"/>
      <c r="BN25" s="665"/>
      <c r="BO25" s="723" t="s">
        <v>229</v>
      </c>
      <c r="BP25" s="723"/>
      <c r="BQ25" s="723"/>
      <c r="BR25" s="723"/>
      <c r="BS25" s="669" t="s">
        <v>229</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1009996</v>
      </c>
      <c r="CS25" s="662"/>
      <c r="CT25" s="662"/>
      <c r="CU25" s="662"/>
      <c r="CV25" s="662"/>
      <c r="CW25" s="662"/>
      <c r="CX25" s="662"/>
      <c r="CY25" s="663"/>
      <c r="CZ25" s="666">
        <v>17.100000000000001</v>
      </c>
      <c r="DA25" s="695"/>
      <c r="DB25" s="695"/>
      <c r="DC25" s="696"/>
      <c r="DD25" s="669">
        <v>883336</v>
      </c>
      <c r="DE25" s="662"/>
      <c r="DF25" s="662"/>
      <c r="DG25" s="662"/>
      <c r="DH25" s="662"/>
      <c r="DI25" s="662"/>
      <c r="DJ25" s="662"/>
      <c r="DK25" s="663"/>
      <c r="DL25" s="669">
        <v>883336</v>
      </c>
      <c r="DM25" s="662"/>
      <c r="DN25" s="662"/>
      <c r="DO25" s="662"/>
      <c r="DP25" s="662"/>
      <c r="DQ25" s="662"/>
      <c r="DR25" s="662"/>
      <c r="DS25" s="662"/>
      <c r="DT25" s="662"/>
      <c r="DU25" s="662"/>
      <c r="DV25" s="663"/>
      <c r="DW25" s="666">
        <v>22.5</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22808</v>
      </c>
      <c r="S26" s="664"/>
      <c r="T26" s="664"/>
      <c r="U26" s="664"/>
      <c r="V26" s="664"/>
      <c r="W26" s="664"/>
      <c r="X26" s="664"/>
      <c r="Y26" s="665"/>
      <c r="Z26" s="723">
        <v>0.4</v>
      </c>
      <c r="AA26" s="723"/>
      <c r="AB26" s="723"/>
      <c r="AC26" s="723"/>
      <c r="AD26" s="724" t="s">
        <v>223</v>
      </c>
      <c r="AE26" s="724"/>
      <c r="AF26" s="724"/>
      <c r="AG26" s="724"/>
      <c r="AH26" s="724"/>
      <c r="AI26" s="724"/>
      <c r="AJ26" s="724"/>
      <c r="AK26" s="724"/>
      <c r="AL26" s="666" t="s">
        <v>223</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229</v>
      </c>
      <c r="BH26" s="664"/>
      <c r="BI26" s="664"/>
      <c r="BJ26" s="664"/>
      <c r="BK26" s="664"/>
      <c r="BL26" s="664"/>
      <c r="BM26" s="664"/>
      <c r="BN26" s="665"/>
      <c r="BO26" s="723" t="s">
        <v>223</v>
      </c>
      <c r="BP26" s="723"/>
      <c r="BQ26" s="723"/>
      <c r="BR26" s="723"/>
      <c r="BS26" s="669" t="s">
        <v>223</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670852</v>
      </c>
      <c r="CS26" s="664"/>
      <c r="CT26" s="664"/>
      <c r="CU26" s="664"/>
      <c r="CV26" s="664"/>
      <c r="CW26" s="664"/>
      <c r="CX26" s="664"/>
      <c r="CY26" s="665"/>
      <c r="CZ26" s="666">
        <v>11.4</v>
      </c>
      <c r="DA26" s="695"/>
      <c r="DB26" s="695"/>
      <c r="DC26" s="696"/>
      <c r="DD26" s="669">
        <v>549265</v>
      </c>
      <c r="DE26" s="664"/>
      <c r="DF26" s="664"/>
      <c r="DG26" s="664"/>
      <c r="DH26" s="664"/>
      <c r="DI26" s="664"/>
      <c r="DJ26" s="664"/>
      <c r="DK26" s="665"/>
      <c r="DL26" s="669" t="s">
        <v>229</v>
      </c>
      <c r="DM26" s="664"/>
      <c r="DN26" s="664"/>
      <c r="DO26" s="664"/>
      <c r="DP26" s="664"/>
      <c r="DQ26" s="664"/>
      <c r="DR26" s="664"/>
      <c r="DS26" s="664"/>
      <c r="DT26" s="664"/>
      <c r="DU26" s="664"/>
      <c r="DV26" s="665"/>
      <c r="DW26" s="666" t="s">
        <v>223</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742448</v>
      </c>
      <c r="S27" s="664"/>
      <c r="T27" s="664"/>
      <c r="U27" s="664"/>
      <c r="V27" s="664"/>
      <c r="W27" s="664"/>
      <c r="X27" s="664"/>
      <c r="Y27" s="665"/>
      <c r="Z27" s="723">
        <v>11.9</v>
      </c>
      <c r="AA27" s="723"/>
      <c r="AB27" s="723"/>
      <c r="AC27" s="723"/>
      <c r="AD27" s="724" t="s">
        <v>223</v>
      </c>
      <c r="AE27" s="724"/>
      <c r="AF27" s="724"/>
      <c r="AG27" s="724"/>
      <c r="AH27" s="724"/>
      <c r="AI27" s="724"/>
      <c r="AJ27" s="724"/>
      <c r="AK27" s="724"/>
      <c r="AL27" s="666" t="s">
        <v>223</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2165147</v>
      </c>
      <c r="BH27" s="664"/>
      <c r="BI27" s="664"/>
      <c r="BJ27" s="664"/>
      <c r="BK27" s="664"/>
      <c r="BL27" s="664"/>
      <c r="BM27" s="664"/>
      <c r="BN27" s="665"/>
      <c r="BO27" s="723">
        <v>100</v>
      </c>
      <c r="BP27" s="723"/>
      <c r="BQ27" s="723"/>
      <c r="BR27" s="723"/>
      <c r="BS27" s="669" t="s">
        <v>223</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695313</v>
      </c>
      <c r="CS27" s="662"/>
      <c r="CT27" s="662"/>
      <c r="CU27" s="662"/>
      <c r="CV27" s="662"/>
      <c r="CW27" s="662"/>
      <c r="CX27" s="662"/>
      <c r="CY27" s="663"/>
      <c r="CZ27" s="666">
        <v>11.8</v>
      </c>
      <c r="DA27" s="695"/>
      <c r="DB27" s="695"/>
      <c r="DC27" s="696"/>
      <c r="DD27" s="669">
        <v>232408</v>
      </c>
      <c r="DE27" s="662"/>
      <c r="DF27" s="662"/>
      <c r="DG27" s="662"/>
      <c r="DH27" s="662"/>
      <c r="DI27" s="662"/>
      <c r="DJ27" s="662"/>
      <c r="DK27" s="663"/>
      <c r="DL27" s="669">
        <v>232408</v>
      </c>
      <c r="DM27" s="662"/>
      <c r="DN27" s="662"/>
      <c r="DO27" s="662"/>
      <c r="DP27" s="662"/>
      <c r="DQ27" s="662"/>
      <c r="DR27" s="662"/>
      <c r="DS27" s="662"/>
      <c r="DT27" s="662"/>
      <c r="DU27" s="662"/>
      <c r="DV27" s="663"/>
      <c r="DW27" s="666">
        <v>5.9</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223</v>
      </c>
      <c r="S28" s="664"/>
      <c r="T28" s="664"/>
      <c r="U28" s="664"/>
      <c r="V28" s="664"/>
      <c r="W28" s="664"/>
      <c r="X28" s="664"/>
      <c r="Y28" s="665"/>
      <c r="Z28" s="723" t="s">
        <v>229</v>
      </c>
      <c r="AA28" s="723"/>
      <c r="AB28" s="723"/>
      <c r="AC28" s="723"/>
      <c r="AD28" s="724" t="s">
        <v>223</v>
      </c>
      <c r="AE28" s="724"/>
      <c r="AF28" s="724"/>
      <c r="AG28" s="724"/>
      <c r="AH28" s="724"/>
      <c r="AI28" s="724"/>
      <c r="AJ28" s="724"/>
      <c r="AK28" s="724"/>
      <c r="AL28" s="666" t="s">
        <v>223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542069</v>
      </c>
      <c r="CS28" s="664"/>
      <c r="CT28" s="664"/>
      <c r="CU28" s="664"/>
      <c r="CV28" s="664"/>
      <c r="CW28" s="664"/>
      <c r="CX28" s="664"/>
      <c r="CY28" s="665"/>
      <c r="CZ28" s="666">
        <v>9.1999999999999993</v>
      </c>
      <c r="DA28" s="695"/>
      <c r="DB28" s="695"/>
      <c r="DC28" s="696"/>
      <c r="DD28" s="669">
        <v>521399</v>
      </c>
      <c r="DE28" s="664"/>
      <c r="DF28" s="664"/>
      <c r="DG28" s="664"/>
      <c r="DH28" s="664"/>
      <c r="DI28" s="664"/>
      <c r="DJ28" s="664"/>
      <c r="DK28" s="665"/>
      <c r="DL28" s="669">
        <v>521399</v>
      </c>
      <c r="DM28" s="664"/>
      <c r="DN28" s="664"/>
      <c r="DO28" s="664"/>
      <c r="DP28" s="664"/>
      <c r="DQ28" s="664"/>
      <c r="DR28" s="664"/>
      <c r="DS28" s="664"/>
      <c r="DT28" s="664"/>
      <c r="DU28" s="664"/>
      <c r="DV28" s="665"/>
      <c r="DW28" s="666">
        <v>13.3</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317811</v>
      </c>
      <c r="S29" s="664"/>
      <c r="T29" s="664"/>
      <c r="U29" s="664"/>
      <c r="V29" s="664"/>
      <c r="W29" s="664"/>
      <c r="X29" s="664"/>
      <c r="Y29" s="665"/>
      <c r="Z29" s="723">
        <v>5.0999999999999996</v>
      </c>
      <c r="AA29" s="723"/>
      <c r="AB29" s="723"/>
      <c r="AC29" s="723"/>
      <c r="AD29" s="724" t="s">
        <v>223</v>
      </c>
      <c r="AE29" s="724"/>
      <c r="AF29" s="724"/>
      <c r="AG29" s="724"/>
      <c r="AH29" s="724"/>
      <c r="AI29" s="724"/>
      <c r="AJ29" s="724"/>
      <c r="AK29" s="724"/>
      <c r="AL29" s="666" t="s">
        <v>223</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542056</v>
      </c>
      <c r="CS29" s="662"/>
      <c r="CT29" s="662"/>
      <c r="CU29" s="662"/>
      <c r="CV29" s="662"/>
      <c r="CW29" s="662"/>
      <c r="CX29" s="662"/>
      <c r="CY29" s="663"/>
      <c r="CZ29" s="666">
        <v>9.1999999999999993</v>
      </c>
      <c r="DA29" s="695"/>
      <c r="DB29" s="695"/>
      <c r="DC29" s="696"/>
      <c r="DD29" s="669">
        <v>521386</v>
      </c>
      <c r="DE29" s="662"/>
      <c r="DF29" s="662"/>
      <c r="DG29" s="662"/>
      <c r="DH29" s="662"/>
      <c r="DI29" s="662"/>
      <c r="DJ29" s="662"/>
      <c r="DK29" s="663"/>
      <c r="DL29" s="669">
        <v>521386</v>
      </c>
      <c r="DM29" s="662"/>
      <c r="DN29" s="662"/>
      <c r="DO29" s="662"/>
      <c r="DP29" s="662"/>
      <c r="DQ29" s="662"/>
      <c r="DR29" s="662"/>
      <c r="DS29" s="662"/>
      <c r="DT29" s="662"/>
      <c r="DU29" s="662"/>
      <c r="DV29" s="663"/>
      <c r="DW29" s="666">
        <v>13.3</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14961</v>
      </c>
      <c r="S30" s="664"/>
      <c r="T30" s="664"/>
      <c r="U30" s="664"/>
      <c r="V30" s="664"/>
      <c r="W30" s="664"/>
      <c r="X30" s="664"/>
      <c r="Y30" s="665"/>
      <c r="Z30" s="723">
        <v>0.2</v>
      </c>
      <c r="AA30" s="723"/>
      <c r="AB30" s="723"/>
      <c r="AC30" s="723"/>
      <c r="AD30" s="724" t="s">
        <v>229</v>
      </c>
      <c r="AE30" s="724"/>
      <c r="AF30" s="724"/>
      <c r="AG30" s="724"/>
      <c r="AH30" s="724"/>
      <c r="AI30" s="724"/>
      <c r="AJ30" s="724"/>
      <c r="AK30" s="724"/>
      <c r="AL30" s="666" t="s">
        <v>223</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98.9</v>
      </c>
      <c r="BH30" s="742"/>
      <c r="BI30" s="742"/>
      <c r="BJ30" s="742"/>
      <c r="BK30" s="742"/>
      <c r="BL30" s="742"/>
      <c r="BM30" s="743">
        <v>95.6</v>
      </c>
      <c r="BN30" s="742"/>
      <c r="BO30" s="742"/>
      <c r="BP30" s="742"/>
      <c r="BQ30" s="744"/>
      <c r="BR30" s="741">
        <v>98.9</v>
      </c>
      <c r="BS30" s="742"/>
      <c r="BT30" s="742"/>
      <c r="BU30" s="742"/>
      <c r="BV30" s="742"/>
      <c r="BW30" s="742"/>
      <c r="BX30" s="743">
        <v>95.7</v>
      </c>
      <c r="BY30" s="742"/>
      <c r="BZ30" s="742"/>
      <c r="CA30" s="742"/>
      <c r="CB30" s="744"/>
      <c r="CD30" s="747"/>
      <c r="CE30" s="748"/>
      <c r="CF30" s="705" t="s">
        <v>307</v>
      </c>
      <c r="CG30" s="702"/>
      <c r="CH30" s="702"/>
      <c r="CI30" s="702"/>
      <c r="CJ30" s="702"/>
      <c r="CK30" s="702"/>
      <c r="CL30" s="702"/>
      <c r="CM30" s="702"/>
      <c r="CN30" s="702"/>
      <c r="CO30" s="702"/>
      <c r="CP30" s="702"/>
      <c r="CQ30" s="703"/>
      <c r="CR30" s="661">
        <v>511682</v>
      </c>
      <c r="CS30" s="664"/>
      <c r="CT30" s="664"/>
      <c r="CU30" s="664"/>
      <c r="CV30" s="664"/>
      <c r="CW30" s="664"/>
      <c r="CX30" s="664"/>
      <c r="CY30" s="665"/>
      <c r="CZ30" s="666">
        <v>8.6999999999999993</v>
      </c>
      <c r="DA30" s="695"/>
      <c r="DB30" s="695"/>
      <c r="DC30" s="696"/>
      <c r="DD30" s="669">
        <v>491012</v>
      </c>
      <c r="DE30" s="664"/>
      <c r="DF30" s="664"/>
      <c r="DG30" s="664"/>
      <c r="DH30" s="664"/>
      <c r="DI30" s="664"/>
      <c r="DJ30" s="664"/>
      <c r="DK30" s="665"/>
      <c r="DL30" s="669">
        <v>491012</v>
      </c>
      <c r="DM30" s="664"/>
      <c r="DN30" s="664"/>
      <c r="DO30" s="664"/>
      <c r="DP30" s="664"/>
      <c r="DQ30" s="664"/>
      <c r="DR30" s="664"/>
      <c r="DS30" s="664"/>
      <c r="DT30" s="664"/>
      <c r="DU30" s="664"/>
      <c r="DV30" s="665"/>
      <c r="DW30" s="666">
        <v>12.5</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2792</v>
      </c>
      <c r="S31" s="664"/>
      <c r="T31" s="664"/>
      <c r="U31" s="664"/>
      <c r="V31" s="664"/>
      <c r="W31" s="664"/>
      <c r="X31" s="664"/>
      <c r="Y31" s="665"/>
      <c r="Z31" s="723">
        <v>0</v>
      </c>
      <c r="AA31" s="723"/>
      <c r="AB31" s="723"/>
      <c r="AC31" s="723"/>
      <c r="AD31" s="724" t="s">
        <v>223</v>
      </c>
      <c r="AE31" s="724"/>
      <c r="AF31" s="724"/>
      <c r="AG31" s="724"/>
      <c r="AH31" s="724"/>
      <c r="AI31" s="724"/>
      <c r="AJ31" s="724"/>
      <c r="AK31" s="724"/>
      <c r="AL31" s="666" t="s">
        <v>229</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98.7</v>
      </c>
      <c r="BH31" s="662"/>
      <c r="BI31" s="662"/>
      <c r="BJ31" s="662"/>
      <c r="BK31" s="662"/>
      <c r="BL31" s="662"/>
      <c r="BM31" s="667">
        <v>95.2</v>
      </c>
      <c r="BN31" s="740"/>
      <c r="BO31" s="740"/>
      <c r="BP31" s="740"/>
      <c r="BQ31" s="701"/>
      <c r="BR31" s="739">
        <v>98.8</v>
      </c>
      <c r="BS31" s="662"/>
      <c r="BT31" s="662"/>
      <c r="BU31" s="662"/>
      <c r="BV31" s="662"/>
      <c r="BW31" s="662"/>
      <c r="BX31" s="667">
        <v>95.5</v>
      </c>
      <c r="BY31" s="740"/>
      <c r="BZ31" s="740"/>
      <c r="CA31" s="740"/>
      <c r="CB31" s="701"/>
      <c r="CD31" s="747"/>
      <c r="CE31" s="748"/>
      <c r="CF31" s="705" t="s">
        <v>311</v>
      </c>
      <c r="CG31" s="702"/>
      <c r="CH31" s="702"/>
      <c r="CI31" s="702"/>
      <c r="CJ31" s="702"/>
      <c r="CK31" s="702"/>
      <c r="CL31" s="702"/>
      <c r="CM31" s="702"/>
      <c r="CN31" s="702"/>
      <c r="CO31" s="702"/>
      <c r="CP31" s="702"/>
      <c r="CQ31" s="703"/>
      <c r="CR31" s="661">
        <v>30374</v>
      </c>
      <c r="CS31" s="662"/>
      <c r="CT31" s="662"/>
      <c r="CU31" s="662"/>
      <c r="CV31" s="662"/>
      <c r="CW31" s="662"/>
      <c r="CX31" s="662"/>
      <c r="CY31" s="663"/>
      <c r="CZ31" s="666">
        <v>0.5</v>
      </c>
      <c r="DA31" s="695"/>
      <c r="DB31" s="695"/>
      <c r="DC31" s="696"/>
      <c r="DD31" s="669">
        <v>30374</v>
      </c>
      <c r="DE31" s="662"/>
      <c r="DF31" s="662"/>
      <c r="DG31" s="662"/>
      <c r="DH31" s="662"/>
      <c r="DI31" s="662"/>
      <c r="DJ31" s="662"/>
      <c r="DK31" s="663"/>
      <c r="DL31" s="669">
        <v>30374</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202044</v>
      </c>
      <c r="S32" s="664"/>
      <c r="T32" s="664"/>
      <c r="U32" s="664"/>
      <c r="V32" s="664"/>
      <c r="W32" s="664"/>
      <c r="X32" s="664"/>
      <c r="Y32" s="665"/>
      <c r="Z32" s="723">
        <v>3.2</v>
      </c>
      <c r="AA32" s="723"/>
      <c r="AB32" s="723"/>
      <c r="AC32" s="723"/>
      <c r="AD32" s="724" t="s">
        <v>223</v>
      </c>
      <c r="AE32" s="724"/>
      <c r="AF32" s="724"/>
      <c r="AG32" s="724"/>
      <c r="AH32" s="724"/>
      <c r="AI32" s="724"/>
      <c r="AJ32" s="724"/>
      <c r="AK32" s="724"/>
      <c r="AL32" s="666" t="s">
        <v>229</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98.9</v>
      </c>
      <c r="BH32" s="677"/>
      <c r="BI32" s="677"/>
      <c r="BJ32" s="677"/>
      <c r="BK32" s="677"/>
      <c r="BL32" s="677"/>
      <c r="BM32" s="721">
        <v>95.7</v>
      </c>
      <c r="BN32" s="677"/>
      <c r="BO32" s="677"/>
      <c r="BP32" s="677"/>
      <c r="BQ32" s="714"/>
      <c r="BR32" s="738">
        <v>99</v>
      </c>
      <c r="BS32" s="677"/>
      <c r="BT32" s="677"/>
      <c r="BU32" s="677"/>
      <c r="BV32" s="677"/>
      <c r="BW32" s="677"/>
      <c r="BX32" s="721">
        <v>95.7</v>
      </c>
      <c r="BY32" s="677"/>
      <c r="BZ32" s="677"/>
      <c r="CA32" s="677"/>
      <c r="CB32" s="714"/>
      <c r="CD32" s="749"/>
      <c r="CE32" s="750"/>
      <c r="CF32" s="705" t="s">
        <v>314</v>
      </c>
      <c r="CG32" s="702"/>
      <c r="CH32" s="702"/>
      <c r="CI32" s="702"/>
      <c r="CJ32" s="702"/>
      <c r="CK32" s="702"/>
      <c r="CL32" s="702"/>
      <c r="CM32" s="702"/>
      <c r="CN32" s="702"/>
      <c r="CO32" s="702"/>
      <c r="CP32" s="702"/>
      <c r="CQ32" s="703"/>
      <c r="CR32" s="661">
        <v>13</v>
      </c>
      <c r="CS32" s="664"/>
      <c r="CT32" s="664"/>
      <c r="CU32" s="664"/>
      <c r="CV32" s="664"/>
      <c r="CW32" s="664"/>
      <c r="CX32" s="664"/>
      <c r="CY32" s="665"/>
      <c r="CZ32" s="666">
        <v>0</v>
      </c>
      <c r="DA32" s="695"/>
      <c r="DB32" s="695"/>
      <c r="DC32" s="696"/>
      <c r="DD32" s="669">
        <v>13</v>
      </c>
      <c r="DE32" s="664"/>
      <c r="DF32" s="664"/>
      <c r="DG32" s="664"/>
      <c r="DH32" s="664"/>
      <c r="DI32" s="664"/>
      <c r="DJ32" s="664"/>
      <c r="DK32" s="665"/>
      <c r="DL32" s="669">
        <v>13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222243</v>
      </c>
      <c r="S33" s="664"/>
      <c r="T33" s="664"/>
      <c r="U33" s="664"/>
      <c r="V33" s="664"/>
      <c r="W33" s="664"/>
      <c r="X33" s="664"/>
      <c r="Y33" s="665"/>
      <c r="Z33" s="723">
        <v>3.6</v>
      </c>
      <c r="AA33" s="723"/>
      <c r="AB33" s="723"/>
      <c r="AC33" s="723"/>
      <c r="AD33" s="724" t="s">
        <v>223</v>
      </c>
      <c r="AE33" s="724"/>
      <c r="AF33" s="724"/>
      <c r="AG33" s="724"/>
      <c r="AH33" s="724"/>
      <c r="AI33" s="724"/>
      <c r="AJ33" s="724"/>
      <c r="AK33" s="724"/>
      <c r="AL33" s="666" t="s">
        <v>229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2653770</v>
      </c>
      <c r="CS33" s="662"/>
      <c r="CT33" s="662"/>
      <c r="CU33" s="662"/>
      <c r="CV33" s="662"/>
      <c r="CW33" s="662"/>
      <c r="CX33" s="662"/>
      <c r="CY33" s="663"/>
      <c r="CZ33" s="666">
        <v>45</v>
      </c>
      <c r="DA33" s="695"/>
      <c r="DB33" s="695"/>
      <c r="DC33" s="696"/>
      <c r="DD33" s="669">
        <v>2327098</v>
      </c>
      <c r="DE33" s="662"/>
      <c r="DF33" s="662"/>
      <c r="DG33" s="662"/>
      <c r="DH33" s="662"/>
      <c r="DI33" s="662"/>
      <c r="DJ33" s="662"/>
      <c r="DK33" s="663"/>
      <c r="DL33" s="669">
        <v>1633371</v>
      </c>
      <c r="DM33" s="662"/>
      <c r="DN33" s="662"/>
      <c r="DO33" s="662"/>
      <c r="DP33" s="662"/>
      <c r="DQ33" s="662"/>
      <c r="DR33" s="662"/>
      <c r="DS33" s="662"/>
      <c r="DT33" s="662"/>
      <c r="DU33" s="662"/>
      <c r="DV33" s="663"/>
      <c r="DW33" s="666">
        <v>41.6</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115087</v>
      </c>
      <c r="S34" s="664"/>
      <c r="T34" s="664"/>
      <c r="U34" s="664"/>
      <c r="V34" s="664"/>
      <c r="W34" s="664"/>
      <c r="X34" s="664"/>
      <c r="Y34" s="665"/>
      <c r="Z34" s="723">
        <v>1.8</v>
      </c>
      <c r="AA34" s="723"/>
      <c r="AB34" s="723"/>
      <c r="AC34" s="723"/>
      <c r="AD34" s="724">
        <v>11</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1116844</v>
      </c>
      <c r="CS34" s="664"/>
      <c r="CT34" s="664"/>
      <c r="CU34" s="664"/>
      <c r="CV34" s="664"/>
      <c r="CW34" s="664"/>
      <c r="CX34" s="664"/>
      <c r="CY34" s="665"/>
      <c r="CZ34" s="666">
        <v>18.899999999999999</v>
      </c>
      <c r="DA34" s="695"/>
      <c r="DB34" s="695"/>
      <c r="DC34" s="696"/>
      <c r="DD34" s="669">
        <v>926099</v>
      </c>
      <c r="DE34" s="664"/>
      <c r="DF34" s="664"/>
      <c r="DG34" s="664"/>
      <c r="DH34" s="664"/>
      <c r="DI34" s="664"/>
      <c r="DJ34" s="664"/>
      <c r="DK34" s="665"/>
      <c r="DL34" s="669">
        <v>836355</v>
      </c>
      <c r="DM34" s="664"/>
      <c r="DN34" s="664"/>
      <c r="DO34" s="664"/>
      <c r="DP34" s="664"/>
      <c r="DQ34" s="664"/>
      <c r="DR34" s="664"/>
      <c r="DS34" s="664"/>
      <c r="DT34" s="664"/>
      <c r="DU34" s="664"/>
      <c r="DV34" s="665"/>
      <c r="DW34" s="666">
        <v>21.3</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631300</v>
      </c>
      <c r="S35" s="664"/>
      <c r="T35" s="664"/>
      <c r="U35" s="664"/>
      <c r="V35" s="664"/>
      <c r="W35" s="664"/>
      <c r="X35" s="664"/>
      <c r="Y35" s="665"/>
      <c r="Z35" s="723">
        <v>10.1</v>
      </c>
      <c r="AA35" s="723"/>
      <c r="AB35" s="723"/>
      <c r="AC35" s="723"/>
      <c r="AD35" s="724" t="s">
        <v>223</v>
      </c>
      <c r="AE35" s="724"/>
      <c r="AF35" s="724"/>
      <c r="AG35" s="724"/>
      <c r="AH35" s="724"/>
      <c r="AI35" s="724"/>
      <c r="AJ35" s="724"/>
      <c r="AK35" s="724"/>
      <c r="AL35" s="666" t="s">
        <v>229</v>
      </c>
      <c r="AM35" s="667"/>
      <c r="AN35" s="667"/>
      <c r="AO35" s="725"/>
      <c r="AP35" s="234"/>
      <c r="AQ35" s="729" t="s">
        <v>322</v>
      </c>
      <c r="AR35" s="730"/>
      <c r="AS35" s="730"/>
      <c r="AT35" s="730"/>
      <c r="AU35" s="730"/>
      <c r="AV35" s="730"/>
      <c r="AW35" s="730"/>
      <c r="AX35" s="730"/>
      <c r="AY35" s="731"/>
      <c r="AZ35" s="726">
        <v>837414</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24320</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17044</v>
      </c>
      <c r="CS35" s="662"/>
      <c r="CT35" s="662"/>
      <c r="CU35" s="662"/>
      <c r="CV35" s="662"/>
      <c r="CW35" s="662"/>
      <c r="CX35" s="662"/>
      <c r="CY35" s="663"/>
      <c r="CZ35" s="666">
        <v>0.3</v>
      </c>
      <c r="DA35" s="695"/>
      <c r="DB35" s="695"/>
      <c r="DC35" s="696"/>
      <c r="DD35" s="669">
        <v>14328</v>
      </c>
      <c r="DE35" s="662"/>
      <c r="DF35" s="662"/>
      <c r="DG35" s="662"/>
      <c r="DH35" s="662"/>
      <c r="DI35" s="662"/>
      <c r="DJ35" s="662"/>
      <c r="DK35" s="663"/>
      <c r="DL35" s="669">
        <v>8864</v>
      </c>
      <c r="DM35" s="662"/>
      <c r="DN35" s="662"/>
      <c r="DO35" s="662"/>
      <c r="DP35" s="662"/>
      <c r="DQ35" s="662"/>
      <c r="DR35" s="662"/>
      <c r="DS35" s="662"/>
      <c r="DT35" s="662"/>
      <c r="DU35" s="662"/>
      <c r="DV35" s="663"/>
      <c r="DW35" s="666">
        <v>0.2</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223</v>
      </c>
      <c r="S36" s="664"/>
      <c r="T36" s="664"/>
      <c r="U36" s="664"/>
      <c r="V36" s="664"/>
      <c r="W36" s="664"/>
      <c r="X36" s="664"/>
      <c r="Y36" s="665"/>
      <c r="Z36" s="723" t="s">
        <v>223</v>
      </c>
      <c r="AA36" s="723"/>
      <c r="AB36" s="723"/>
      <c r="AC36" s="723"/>
      <c r="AD36" s="724" t="s">
        <v>223</v>
      </c>
      <c r="AE36" s="724"/>
      <c r="AF36" s="724"/>
      <c r="AG36" s="724"/>
      <c r="AH36" s="724"/>
      <c r="AI36" s="724"/>
      <c r="AJ36" s="724"/>
      <c r="AK36" s="724"/>
      <c r="AL36" s="666" t="s">
        <v>223</v>
      </c>
      <c r="AM36" s="667"/>
      <c r="AN36" s="667"/>
      <c r="AO36" s="725"/>
      <c r="AQ36" s="698" t="s">
        <v>326</v>
      </c>
      <c r="AR36" s="699"/>
      <c r="AS36" s="699"/>
      <c r="AT36" s="699"/>
      <c r="AU36" s="699"/>
      <c r="AV36" s="699"/>
      <c r="AW36" s="699"/>
      <c r="AX36" s="699"/>
      <c r="AY36" s="700"/>
      <c r="AZ36" s="661">
        <v>380000</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15868</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624704</v>
      </c>
      <c r="CS36" s="664"/>
      <c r="CT36" s="664"/>
      <c r="CU36" s="664"/>
      <c r="CV36" s="664"/>
      <c r="CW36" s="664"/>
      <c r="CX36" s="664"/>
      <c r="CY36" s="665"/>
      <c r="CZ36" s="666">
        <v>10.6</v>
      </c>
      <c r="DA36" s="695"/>
      <c r="DB36" s="695"/>
      <c r="DC36" s="696"/>
      <c r="DD36" s="669">
        <v>582464</v>
      </c>
      <c r="DE36" s="664"/>
      <c r="DF36" s="664"/>
      <c r="DG36" s="664"/>
      <c r="DH36" s="664"/>
      <c r="DI36" s="664"/>
      <c r="DJ36" s="664"/>
      <c r="DK36" s="665"/>
      <c r="DL36" s="669">
        <v>425311</v>
      </c>
      <c r="DM36" s="664"/>
      <c r="DN36" s="664"/>
      <c r="DO36" s="664"/>
      <c r="DP36" s="664"/>
      <c r="DQ36" s="664"/>
      <c r="DR36" s="664"/>
      <c r="DS36" s="664"/>
      <c r="DT36" s="664"/>
      <c r="DU36" s="664"/>
      <c r="DV36" s="665"/>
      <c r="DW36" s="666">
        <v>10.8</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262200</v>
      </c>
      <c r="S37" s="664"/>
      <c r="T37" s="664"/>
      <c r="U37" s="664"/>
      <c r="V37" s="664"/>
      <c r="W37" s="664"/>
      <c r="X37" s="664"/>
      <c r="Y37" s="665"/>
      <c r="Z37" s="723">
        <v>4.2</v>
      </c>
      <c r="AA37" s="723"/>
      <c r="AB37" s="723"/>
      <c r="AC37" s="723"/>
      <c r="AD37" s="724" t="s">
        <v>223</v>
      </c>
      <c r="AE37" s="724"/>
      <c r="AF37" s="724"/>
      <c r="AG37" s="724"/>
      <c r="AH37" s="724"/>
      <c r="AI37" s="724"/>
      <c r="AJ37" s="724"/>
      <c r="AK37" s="724"/>
      <c r="AL37" s="666" t="s">
        <v>229</v>
      </c>
      <c r="AM37" s="667"/>
      <c r="AN37" s="667"/>
      <c r="AO37" s="725"/>
      <c r="AQ37" s="698" t="s">
        <v>330</v>
      </c>
      <c r="AR37" s="699"/>
      <c r="AS37" s="699"/>
      <c r="AT37" s="699"/>
      <c r="AU37" s="699"/>
      <c r="AV37" s="699"/>
      <c r="AW37" s="699"/>
      <c r="AX37" s="699"/>
      <c r="AY37" s="700"/>
      <c r="AZ37" s="661">
        <v>4919</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1874</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364422</v>
      </c>
      <c r="CS37" s="662"/>
      <c r="CT37" s="662"/>
      <c r="CU37" s="662"/>
      <c r="CV37" s="662"/>
      <c r="CW37" s="662"/>
      <c r="CX37" s="662"/>
      <c r="CY37" s="663"/>
      <c r="CZ37" s="666">
        <v>6.2</v>
      </c>
      <c r="DA37" s="695"/>
      <c r="DB37" s="695"/>
      <c r="DC37" s="696"/>
      <c r="DD37" s="669">
        <v>347940</v>
      </c>
      <c r="DE37" s="662"/>
      <c r="DF37" s="662"/>
      <c r="DG37" s="662"/>
      <c r="DH37" s="662"/>
      <c r="DI37" s="662"/>
      <c r="DJ37" s="662"/>
      <c r="DK37" s="663"/>
      <c r="DL37" s="669">
        <v>291848</v>
      </c>
      <c r="DM37" s="662"/>
      <c r="DN37" s="662"/>
      <c r="DO37" s="662"/>
      <c r="DP37" s="662"/>
      <c r="DQ37" s="662"/>
      <c r="DR37" s="662"/>
      <c r="DS37" s="662"/>
      <c r="DT37" s="662"/>
      <c r="DU37" s="662"/>
      <c r="DV37" s="663"/>
      <c r="DW37" s="666">
        <v>7.4</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6259237</v>
      </c>
      <c r="S38" s="713"/>
      <c r="T38" s="713"/>
      <c r="U38" s="713"/>
      <c r="V38" s="713"/>
      <c r="W38" s="713"/>
      <c r="X38" s="713"/>
      <c r="Y38" s="718"/>
      <c r="Z38" s="719">
        <v>100</v>
      </c>
      <c r="AA38" s="719"/>
      <c r="AB38" s="719"/>
      <c r="AC38" s="719"/>
      <c r="AD38" s="720">
        <v>3661881</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1500</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3211</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835914</v>
      </c>
      <c r="CS38" s="664"/>
      <c r="CT38" s="664"/>
      <c r="CU38" s="664"/>
      <c r="CV38" s="664"/>
      <c r="CW38" s="664"/>
      <c r="CX38" s="664"/>
      <c r="CY38" s="665"/>
      <c r="CZ38" s="666">
        <v>14.2</v>
      </c>
      <c r="DA38" s="695"/>
      <c r="DB38" s="695"/>
      <c r="DC38" s="696"/>
      <c r="DD38" s="669">
        <v>746968</v>
      </c>
      <c r="DE38" s="664"/>
      <c r="DF38" s="664"/>
      <c r="DG38" s="664"/>
      <c r="DH38" s="664"/>
      <c r="DI38" s="664"/>
      <c r="DJ38" s="664"/>
      <c r="DK38" s="665"/>
      <c r="DL38" s="669">
        <v>362841</v>
      </c>
      <c r="DM38" s="664"/>
      <c r="DN38" s="664"/>
      <c r="DO38" s="664"/>
      <c r="DP38" s="664"/>
      <c r="DQ38" s="664"/>
      <c r="DR38" s="664"/>
      <c r="DS38" s="664"/>
      <c r="DT38" s="664"/>
      <c r="DU38" s="664"/>
      <c r="DV38" s="665"/>
      <c r="DW38" s="666">
        <v>9.1999999999999993</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223</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101</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59264</v>
      </c>
      <c r="CS39" s="662"/>
      <c r="CT39" s="662"/>
      <c r="CU39" s="662"/>
      <c r="CV39" s="662"/>
      <c r="CW39" s="662"/>
      <c r="CX39" s="662"/>
      <c r="CY39" s="663"/>
      <c r="CZ39" s="666">
        <v>1</v>
      </c>
      <c r="DA39" s="695"/>
      <c r="DB39" s="695"/>
      <c r="DC39" s="696"/>
      <c r="DD39" s="669">
        <v>57239</v>
      </c>
      <c r="DE39" s="662"/>
      <c r="DF39" s="662"/>
      <c r="DG39" s="662"/>
      <c r="DH39" s="662"/>
      <c r="DI39" s="662"/>
      <c r="DJ39" s="662"/>
      <c r="DK39" s="663"/>
      <c r="DL39" s="669" t="s">
        <v>223</v>
      </c>
      <c r="DM39" s="662"/>
      <c r="DN39" s="662"/>
      <c r="DO39" s="662"/>
      <c r="DP39" s="662"/>
      <c r="DQ39" s="662"/>
      <c r="DR39" s="662"/>
      <c r="DS39" s="662"/>
      <c r="DT39" s="662"/>
      <c r="DU39" s="662"/>
      <c r="DV39" s="663"/>
      <c r="DW39" s="666" t="s">
        <v>229</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101127</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223</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t="s">
        <v>223</v>
      </c>
      <c r="CS40" s="664"/>
      <c r="CT40" s="664"/>
      <c r="CU40" s="664"/>
      <c r="CV40" s="664"/>
      <c r="CW40" s="664"/>
      <c r="CX40" s="664"/>
      <c r="CY40" s="665"/>
      <c r="CZ40" s="666" t="s">
        <v>223</v>
      </c>
      <c r="DA40" s="695"/>
      <c r="DB40" s="695"/>
      <c r="DC40" s="696"/>
      <c r="DD40" s="669" t="s">
        <v>229</v>
      </c>
      <c r="DE40" s="664"/>
      <c r="DF40" s="664"/>
      <c r="DG40" s="664"/>
      <c r="DH40" s="664"/>
      <c r="DI40" s="664"/>
      <c r="DJ40" s="664"/>
      <c r="DK40" s="665"/>
      <c r="DL40" s="669" t="s">
        <v>223</v>
      </c>
      <c r="DM40" s="664"/>
      <c r="DN40" s="664"/>
      <c r="DO40" s="664"/>
      <c r="DP40" s="664"/>
      <c r="DQ40" s="664"/>
      <c r="DR40" s="664"/>
      <c r="DS40" s="664"/>
      <c r="DT40" s="664"/>
      <c r="DU40" s="664"/>
      <c r="DV40" s="665"/>
      <c r="DW40" s="666" t="s">
        <v>223</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349868</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350</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223</v>
      </c>
      <c r="CS41" s="662"/>
      <c r="CT41" s="662"/>
      <c r="CU41" s="662"/>
      <c r="CV41" s="662"/>
      <c r="CW41" s="662"/>
      <c r="CX41" s="662"/>
      <c r="CY41" s="663"/>
      <c r="CZ41" s="666" t="s">
        <v>223</v>
      </c>
      <c r="DA41" s="695"/>
      <c r="DB41" s="695"/>
      <c r="DC41" s="696"/>
      <c r="DD41" s="669" t="s">
        <v>223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994839</v>
      </c>
      <c r="CS42" s="664"/>
      <c r="CT42" s="664"/>
      <c r="CU42" s="664"/>
      <c r="CV42" s="664"/>
      <c r="CW42" s="664"/>
      <c r="CX42" s="664"/>
      <c r="CY42" s="665"/>
      <c r="CZ42" s="666">
        <v>16.899999999999999</v>
      </c>
      <c r="DA42" s="667"/>
      <c r="DB42" s="667"/>
      <c r="DC42" s="668"/>
      <c r="DD42" s="669">
        <v>129739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25500</v>
      </c>
      <c r="CS43" s="662"/>
      <c r="CT43" s="662"/>
      <c r="CU43" s="662"/>
      <c r="CV43" s="662"/>
      <c r="CW43" s="662"/>
      <c r="CX43" s="662"/>
      <c r="CY43" s="663"/>
      <c r="CZ43" s="666">
        <v>0.4</v>
      </c>
      <c r="DA43" s="695"/>
      <c r="DB43" s="695"/>
      <c r="DC43" s="696"/>
      <c r="DD43" s="669">
        <v>19634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994839</v>
      </c>
      <c r="CS44" s="664"/>
      <c r="CT44" s="664"/>
      <c r="CU44" s="664"/>
      <c r="CV44" s="664"/>
      <c r="CW44" s="664"/>
      <c r="CX44" s="664"/>
      <c r="CY44" s="665"/>
      <c r="CZ44" s="666">
        <v>16.899999999999999</v>
      </c>
      <c r="DA44" s="667"/>
      <c r="DB44" s="667"/>
      <c r="DC44" s="668"/>
      <c r="DD44" s="669">
        <v>129739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771448</v>
      </c>
      <c r="CS45" s="662"/>
      <c r="CT45" s="662"/>
      <c r="CU45" s="662"/>
      <c r="CV45" s="662"/>
      <c r="CW45" s="662"/>
      <c r="CX45" s="662"/>
      <c r="CY45" s="663"/>
      <c r="CZ45" s="666">
        <v>13.1</v>
      </c>
      <c r="DA45" s="695"/>
      <c r="DB45" s="695"/>
      <c r="DC45" s="696"/>
      <c r="DD45" s="669">
        <v>38911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200143</v>
      </c>
      <c r="CS46" s="664"/>
      <c r="CT46" s="664"/>
      <c r="CU46" s="664"/>
      <c r="CV46" s="664"/>
      <c r="CW46" s="664"/>
      <c r="CX46" s="664"/>
      <c r="CY46" s="665"/>
      <c r="CZ46" s="666">
        <v>3.4</v>
      </c>
      <c r="DA46" s="667"/>
      <c r="DB46" s="667"/>
      <c r="DC46" s="668"/>
      <c r="DD46" s="669">
        <v>71580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t="s">
        <v>223</v>
      </c>
      <c r="CS47" s="662"/>
      <c r="CT47" s="662"/>
      <c r="CU47" s="662"/>
      <c r="CV47" s="662"/>
      <c r="CW47" s="662"/>
      <c r="CX47" s="662"/>
      <c r="CY47" s="663"/>
      <c r="CZ47" s="666" t="s">
        <v>229</v>
      </c>
      <c r="DA47" s="695"/>
      <c r="DB47" s="695"/>
      <c r="DC47" s="696"/>
      <c r="DD47" s="669" t="s">
        <v>229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223</v>
      </c>
      <c r="CS48" s="664"/>
      <c r="CT48" s="664"/>
      <c r="CU48" s="664"/>
      <c r="CV48" s="664"/>
      <c r="CW48" s="664"/>
      <c r="CX48" s="664"/>
      <c r="CY48" s="665"/>
      <c r="CZ48" s="666" t="s">
        <v>229</v>
      </c>
      <c r="DA48" s="667"/>
      <c r="DB48" s="667"/>
      <c r="DC48" s="668"/>
      <c r="DD48" s="669" t="s">
        <v>223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5895987</v>
      </c>
      <c r="CS49" s="677"/>
      <c r="CT49" s="677"/>
      <c r="CU49" s="677"/>
      <c r="CV49" s="677"/>
      <c r="CW49" s="677"/>
      <c r="CX49" s="677"/>
      <c r="CY49" s="678"/>
      <c r="CZ49" s="679">
        <v>100</v>
      </c>
      <c r="DA49" s="680"/>
      <c r="DB49" s="680"/>
      <c r="DC49" s="681"/>
      <c r="DD49" s="682">
        <v>4093980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uQO1XWZfjncg3dO6IgeSZ1+9gSJJXomKm3ngziuCGI6q75F1/m4IMFOMak0/R+HzK8EKJgKfhd8AzD2XxaNfA==" saltValue="rL87zVrd2Yn3f4my3rZf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6259</v>
      </c>
      <c r="R7" s="1194"/>
      <c r="S7" s="1194"/>
      <c r="T7" s="1194"/>
      <c r="U7" s="1194"/>
      <c r="V7" s="1194">
        <v>5896</v>
      </c>
      <c r="W7" s="1194"/>
      <c r="X7" s="1194"/>
      <c r="Y7" s="1194"/>
      <c r="Z7" s="1194"/>
      <c r="AA7" s="1194">
        <v>363</v>
      </c>
      <c r="AB7" s="1194"/>
      <c r="AC7" s="1194"/>
      <c r="AD7" s="1194"/>
      <c r="AE7" s="1195"/>
      <c r="AF7" s="1196">
        <v>345</v>
      </c>
      <c r="AG7" s="1197"/>
      <c r="AH7" s="1197"/>
      <c r="AI7" s="1197"/>
      <c r="AJ7" s="1198"/>
      <c r="AK7" s="1180" t="s">
        <v>579</v>
      </c>
      <c r="AL7" s="1181"/>
      <c r="AM7" s="1181"/>
      <c r="AN7" s="1181"/>
      <c r="AO7" s="1181"/>
      <c r="AP7" s="1181">
        <v>6374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592</v>
      </c>
      <c r="BT7" s="1185"/>
      <c r="BU7" s="1185"/>
      <c r="BV7" s="1185"/>
      <c r="BW7" s="1185"/>
      <c r="BX7" s="1185"/>
      <c r="BY7" s="1185"/>
      <c r="BZ7" s="1185"/>
      <c r="CA7" s="1185"/>
      <c r="CB7" s="1185"/>
      <c r="CC7" s="1185"/>
      <c r="CD7" s="1185"/>
      <c r="CE7" s="1185"/>
      <c r="CF7" s="1185"/>
      <c r="CG7" s="1186"/>
      <c r="CH7" s="1177">
        <v>10</v>
      </c>
      <c r="CI7" s="1178"/>
      <c r="CJ7" s="1178"/>
      <c r="CK7" s="1178"/>
      <c r="CL7" s="1179"/>
      <c r="CM7" s="1177">
        <v>-412</v>
      </c>
      <c r="CN7" s="1178"/>
      <c r="CO7" s="1178"/>
      <c r="CP7" s="1178"/>
      <c r="CQ7" s="1179"/>
      <c r="CR7" s="1177">
        <v>5</v>
      </c>
      <c r="CS7" s="1178"/>
      <c r="CT7" s="1178"/>
      <c r="CU7" s="1178"/>
      <c r="CV7" s="1179"/>
      <c r="CW7" s="1177">
        <v>15</v>
      </c>
      <c r="CX7" s="1178"/>
      <c r="CY7" s="1178"/>
      <c r="CZ7" s="1178"/>
      <c r="DA7" s="1179"/>
      <c r="DB7" s="1177" t="s">
        <v>576</v>
      </c>
      <c r="DC7" s="1178"/>
      <c r="DD7" s="1178"/>
      <c r="DE7" s="1178"/>
      <c r="DF7" s="1179"/>
      <c r="DG7" s="1177">
        <v>-1147</v>
      </c>
      <c r="DH7" s="1178"/>
      <c r="DI7" s="1178"/>
      <c r="DJ7" s="1178"/>
      <c r="DK7" s="1179"/>
      <c r="DL7" s="1177" t="s">
        <v>576</v>
      </c>
      <c r="DM7" s="1178"/>
      <c r="DN7" s="1178"/>
      <c r="DO7" s="1178"/>
      <c r="DP7" s="1179"/>
      <c r="DQ7" s="1177">
        <v>401</v>
      </c>
      <c r="DR7" s="1178"/>
      <c r="DS7" s="1178"/>
      <c r="DT7" s="1178"/>
      <c r="DU7" s="1179"/>
      <c r="DV7" s="1204"/>
      <c r="DW7" s="1205"/>
      <c r="DX7" s="1205"/>
      <c r="DY7" s="1205"/>
      <c r="DZ7" s="1206"/>
      <c r="EA7" s="254"/>
    </row>
    <row r="8" spans="1:131" s="255" customFormat="1" ht="26.25" customHeight="1" x14ac:dyDescent="0.15">
      <c r="A8" s="261">
        <v>2</v>
      </c>
      <c r="B8" s="1126" t="s">
        <v>381</v>
      </c>
      <c r="C8" s="1127"/>
      <c r="D8" s="1127"/>
      <c r="E8" s="1127"/>
      <c r="F8" s="1127"/>
      <c r="G8" s="1127"/>
      <c r="H8" s="1127"/>
      <c r="I8" s="1127"/>
      <c r="J8" s="1127"/>
      <c r="K8" s="1127"/>
      <c r="L8" s="1127"/>
      <c r="M8" s="1127"/>
      <c r="N8" s="1127"/>
      <c r="O8" s="1127"/>
      <c r="P8" s="1128"/>
      <c r="Q8" s="1132">
        <v>25</v>
      </c>
      <c r="R8" s="1133"/>
      <c r="S8" s="1133"/>
      <c r="T8" s="1133"/>
      <c r="U8" s="1133"/>
      <c r="V8" s="1133">
        <v>21</v>
      </c>
      <c r="W8" s="1133"/>
      <c r="X8" s="1133"/>
      <c r="Y8" s="1133"/>
      <c r="Z8" s="1133"/>
      <c r="AA8" s="1133">
        <v>4</v>
      </c>
      <c r="AB8" s="1133"/>
      <c r="AC8" s="1133"/>
      <c r="AD8" s="1133"/>
      <c r="AE8" s="1134"/>
      <c r="AF8" s="1108">
        <v>4</v>
      </c>
      <c r="AG8" s="1109"/>
      <c r="AH8" s="1109"/>
      <c r="AI8" s="1109"/>
      <c r="AJ8" s="1110"/>
      <c r="AK8" s="1175" t="s">
        <v>580</v>
      </c>
      <c r="AL8" s="1176"/>
      <c r="AM8" s="1176"/>
      <c r="AN8" s="1176"/>
      <c r="AO8" s="1176"/>
      <c r="AP8" s="1176" t="s">
        <v>579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6284</v>
      </c>
      <c r="R23" s="1158"/>
      <c r="S23" s="1158"/>
      <c r="T23" s="1158"/>
      <c r="U23" s="1158"/>
      <c r="V23" s="1158">
        <v>5917</v>
      </c>
      <c r="W23" s="1158"/>
      <c r="X23" s="1158"/>
      <c r="Y23" s="1158"/>
      <c r="Z23" s="1158"/>
      <c r="AA23" s="1158">
        <v>367</v>
      </c>
      <c r="AB23" s="1158"/>
      <c r="AC23" s="1158"/>
      <c r="AD23" s="1158"/>
      <c r="AE23" s="1159"/>
      <c r="AF23" s="1160">
        <v>349</v>
      </c>
      <c r="AG23" s="1158"/>
      <c r="AH23" s="1158"/>
      <c r="AI23" s="1158"/>
      <c r="AJ23" s="1161"/>
      <c r="AK23" s="1162"/>
      <c r="AL23" s="1163"/>
      <c r="AM23" s="1163"/>
      <c r="AN23" s="1163"/>
      <c r="AO23" s="1163"/>
      <c r="AP23" s="1158">
        <v>6374</v>
      </c>
      <c r="AQ23" s="1158"/>
      <c r="AR23" s="1158"/>
      <c r="AS23" s="1158"/>
      <c r="AT23" s="1158"/>
      <c r="AU23" s="1164"/>
      <c r="AV23" s="1164"/>
      <c r="AW23" s="1164"/>
      <c r="AX23" s="1164"/>
      <c r="AY23" s="1165"/>
      <c r="AZ23" s="1154" t="s">
        <v>223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1620</v>
      </c>
      <c r="R28" s="1143"/>
      <c r="S28" s="1143"/>
      <c r="T28" s="1143"/>
      <c r="U28" s="1143"/>
      <c r="V28" s="1143">
        <v>1595</v>
      </c>
      <c r="W28" s="1143"/>
      <c r="X28" s="1143"/>
      <c r="Y28" s="1143"/>
      <c r="Z28" s="1143"/>
      <c r="AA28" s="1143">
        <v>24</v>
      </c>
      <c r="AB28" s="1143"/>
      <c r="AC28" s="1143"/>
      <c r="AD28" s="1143"/>
      <c r="AE28" s="1144"/>
      <c r="AF28" s="1145">
        <v>24</v>
      </c>
      <c r="AG28" s="1143"/>
      <c r="AH28" s="1143"/>
      <c r="AI28" s="1143"/>
      <c r="AJ28" s="1146"/>
      <c r="AK28" s="1147">
        <v>102</v>
      </c>
      <c r="AL28" s="1135"/>
      <c r="AM28" s="1135"/>
      <c r="AN28" s="1135"/>
      <c r="AO28" s="1135"/>
      <c r="AP28" s="1135" t="s">
        <v>576</v>
      </c>
      <c r="AQ28" s="1135"/>
      <c r="AR28" s="1135"/>
      <c r="AS28" s="1135"/>
      <c r="AT28" s="1135"/>
      <c r="AU28" s="1135" t="s">
        <v>576</v>
      </c>
      <c r="AV28" s="1135"/>
      <c r="AW28" s="1135"/>
      <c r="AX28" s="1135"/>
      <c r="AY28" s="1135"/>
      <c r="AZ28" s="1136" t="s">
        <v>579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161</v>
      </c>
      <c r="R29" s="1133"/>
      <c r="S29" s="1133"/>
      <c r="T29" s="1133"/>
      <c r="U29" s="1133"/>
      <c r="V29" s="1133">
        <v>157</v>
      </c>
      <c r="W29" s="1133"/>
      <c r="X29" s="1133"/>
      <c r="Y29" s="1133"/>
      <c r="Z29" s="1133"/>
      <c r="AA29" s="1133">
        <v>4</v>
      </c>
      <c r="AB29" s="1133"/>
      <c r="AC29" s="1133"/>
      <c r="AD29" s="1133"/>
      <c r="AE29" s="1134"/>
      <c r="AF29" s="1108">
        <v>4</v>
      </c>
      <c r="AG29" s="1109"/>
      <c r="AH29" s="1109"/>
      <c r="AI29" s="1109"/>
      <c r="AJ29" s="1110"/>
      <c r="AK29" s="1069" t="s">
        <v>579</v>
      </c>
      <c r="AL29" s="1060"/>
      <c r="AM29" s="1060"/>
      <c r="AN29" s="1060"/>
      <c r="AO29" s="1060"/>
      <c r="AP29" s="1060" t="s">
        <v>576</v>
      </c>
      <c r="AQ29" s="1060"/>
      <c r="AR29" s="1060"/>
      <c r="AS29" s="1060"/>
      <c r="AT29" s="1060"/>
      <c r="AU29" s="1060" t="s">
        <v>576</v>
      </c>
      <c r="AV29" s="1060"/>
      <c r="AW29" s="1060"/>
      <c r="AX29" s="1060"/>
      <c r="AY29" s="1060"/>
      <c r="AZ29" s="1131" t="s">
        <v>579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181</v>
      </c>
      <c r="R30" s="1133"/>
      <c r="S30" s="1133"/>
      <c r="T30" s="1133"/>
      <c r="U30" s="1133"/>
      <c r="V30" s="1133">
        <v>143</v>
      </c>
      <c r="W30" s="1133"/>
      <c r="X30" s="1133"/>
      <c r="Y30" s="1133"/>
      <c r="Z30" s="1133"/>
      <c r="AA30" s="1133">
        <v>38</v>
      </c>
      <c r="AB30" s="1133"/>
      <c r="AC30" s="1133"/>
      <c r="AD30" s="1133"/>
      <c r="AE30" s="1134"/>
      <c r="AF30" s="1108">
        <v>749</v>
      </c>
      <c r="AG30" s="1109"/>
      <c r="AH30" s="1109"/>
      <c r="AI30" s="1109"/>
      <c r="AJ30" s="1110"/>
      <c r="AK30" s="1069" t="s">
        <v>579</v>
      </c>
      <c r="AL30" s="1060"/>
      <c r="AM30" s="1060"/>
      <c r="AN30" s="1060"/>
      <c r="AO30" s="1060"/>
      <c r="AP30" s="1060">
        <v>1025</v>
      </c>
      <c r="AQ30" s="1060"/>
      <c r="AR30" s="1060"/>
      <c r="AS30" s="1060"/>
      <c r="AT30" s="1060"/>
      <c r="AU30" s="1060">
        <v>14</v>
      </c>
      <c r="AV30" s="1060"/>
      <c r="AW30" s="1060"/>
      <c r="AX30" s="1060"/>
      <c r="AY30" s="1060"/>
      <c r="AZ30" s="1131" t="s">
        <v>579</v>
      </c>
      <c r="BA30" s="1131"/>
      <c r="BB30" s="1131"/>
      <c r="BC30" s="1131"/>
      <c r="BD30" s="1131"/>
      <c r="BE30" s="1121" t="s">
        <v>398</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933</v>
      </c>
      <c r="R31" s="1133"/>
      <c r="S31" s="1133"/>
      <c r="T31" s="1133"/>
      <c r="U31" s="1133"/>
      <c r="V31" s="1133">
        <v>930</v>
      </c>
      <c r="W31" s="1133"/>
      <c r="X31" s="1133"/>
      <c r="Y31" s="1133"/>
      <c r="Z31" s="1133"/>
      <c r="AA31" s="1133">
        <v>3</v>
      </c>
      <c r="AB31" s="1133"/>
      <c r="AC31" s="1133"/>
      <c r="AD31" s="1133"/>
      <c r="AE31" s="1134"/>
      <c r="AF31" s="1108">
        <v>3</v>
      </c>
      <c r="AG31" s="1109"/>
      <c r="AH31" s="1109"/>
      <c r="AI31" s="1109"/>
      <c r="AJ31" s="1110"/>
      <c r="AK31" s="1069" t="s">
        <v>579</v>
      </c>
      <c r="AL31" s="1060"/>
      <c r="AM31" s="1060"/>
      <c r="AN31" s="1060"/>
      <c r="AO31" s="1060"/>
      <c r="AP31" s="1060">
        <v>6126</v>
      </c>
      <c r="AQ31" s="1060"/>
      <c r="AR31" s="1060"/>
      <c r="AS31" s="1060"/>
      <c r="AT31" s="1060"/>
      <c r="AU31" s="1060">
        <v>3614</v>
      </c>
      <c r="AV31" s="1060"/>
      <c r="AW31" s="1060"/>
      <c r="AX31" s="1060"/>
      <c r="AY31" s="1060"/>
      <c r="AZ31" s="1131" t="s">
        <v>579</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781</v>
      </c>
      <c r="AG63" s="1048"/>
      <c r="AH63" s="1048"/>
      <c r="AI63" s="1048"/>
      <c r="AJ63" s="1119"/>
      <c r="AK63" s="1120"/>
      <c r="AL63" s="1052"/>
      <c r="AM63" s="1052"/>
      <c r="AN63" s="1052"/>
      <c r="AO63" s="1052"/>
      <c r="AP63" s="1048">
        <v>7151</v>
      </c>
      <c r="AQ63" s="1048"/>
      <c r="AR63" s="1048"/>
      <c r="AS63" s="1048"/>
      <c r="AT63" s="1048"/>
      <c r="AU63" s="1048">
        <v>3628</v>
      </c>
      <c r="AV63" s="1048"/>
      <c r="AW63" s="1048"/>
      <c r="AX63" s="1048"/>
      <c r="AY63" s="1048"/>
      <c r="AZ63" s="1114"/>
      <c r="BA63" s="1114"/>
      <c r="BB63" s="1114"/>
      <c r="BC63" s="1114"/>
      <c r="BD63" s="1114"/>
      <c r="BE63" s="1049"/>
      <c r="BF63" s="1049"/>
      <c r="BG63" s="1049"/>
      <c r="BH63" s="1049"/>
      <c r="BI63" s="1050"/>
      <c r="BJ63" s="1115" t="s">
        <v>403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405</v>
      </c>
      <c r="B66" s="1085"/>
      <c r="C66" s="1085"/>
      <c r="D66" s="1085"/>
      <c r="E66" s="1085"/>
      <c r="F66" s="1085"/>
      <c r="G66" s="1085"/>
      <c r="H66" s="1085"/>
      <c r="I66" s="1085"/>
      <c r="J66" s="1085"/>
      <c r="K66" s="1085"/>
      <c r="L66" s="1085"/>
      <c r="M66" s="1085"/>
      <c r="N66" s="1085"/>
      <c r="O66" s="1085"/>
      <c r="P66" s="1086"/>
      <c r="Q66" s="1090" t="s">
        <v>406</v>
      </c>
      <c r="R66" s="1091"/>
      <c r="S66" s="1091"/>
      <c r="T66" s="1091"/>
      <c r="U66" s="1092"/>
      <c r="V66" s="1090" t="s">
        <v>407</v>
      </c>
      <c r="W66" s="1091"/>
      <c r="X66" s="1091"/>
      <c r="Y66" s="1091"/>
      <c r="Z66" s="1092"/>
      <c r="AA66" s="1090" t="s">
        <v>408</v>
      </c>
      <c r="AB66" s="1091"/>
      <c r="AC66" s="1091"/>
      <c r="AD66" s="1091"/>
      <c r="AE66" s="1092"/>
      <c r="AF66" s="1096" t="s">
        <v>409</v>
      </c>
      <c r="AG66" s="1097"/>
      <c r="AH66" s="1097"/>
      <c r="AI66" s="1097"/>
      <c r="AJ66" s="1098"/>
      <c r="AK66" s="1090" t="s">
        <v>410</v>
      </c>
      <c r="AL66" s="1085"/>
      <c r="AM66" s="1085"/>
      <c r="AN66" s="1085"/>
      <c r="AO66" s="1086"/>
      <c r="AP66" s="1090" t="s">
        <v>411</v>
      </c>
      <c r="AQ66" s="1091"/>
      <c r="AR66" s="1091"/>
      <c r="AS66" s="1091"/>
      <c r="AT66" s="1092"/>
      <c r="AU66" s="1090" t="s">
        <v>412</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570</v>
      </c>
      <c r="C68" s="1075"/>
      <c r="D68" s="1075"/>
      <c r="E68" s="1075"/>
      <c r="F68" s="1075"/>
      <c r="G68" s="1075"/>
      <c r="H68" s="1075"/>
      <c r="I68" s="1075"/>
      <c r="J68" s="1075"/>
      <c r="K68" s="1075"/>
      <c r="L68" s="1075"/>
      <c r="M68" s="1075"/>
      <c r="N68" s="1075"/>
      <c r="O68" s="1075"/>
      <c r="P68" s="1076"/>
      <c r="Q68" s="1077">
        <v>705</v>
      </c>
      <c r="R68" s="1071"/>
      <c r="S68" s="1071"/>
      <c r="T68" s="1071"/>
      <c r="U68" s="1071"/>
      <c r="V68" s="1071">
        <v>629</v>
      </c>
      <c r="W68" s="1071"/>
      <c r="X68" s="1071"/>
      <c r="Y68" s="1071"/>
      <c r="Z68" s="1071"/>
      <c r="AA68" s="1071">
        <v>76</v>
      </c>
      <c r="AB68" s="1071"/>
      <c r="AC68" s="1071"/>
      <c r="AD68" s="1071"/>
      <c r="AE68" s="1071"/>
      <c r="AF68" s="1071">
        <v>76</v>
      </c>
      <c r="AG68" s="1071"/>
      <c r="AH68" s="1071"/>
      <c r="AI68" s="1071"/>
      <c r="AJ68" s="1071"/>
      <c r="AK68" s="1071" t="s">
        <v>576</v>
      </c>
      <c r="AL68" s="1071"/>
      <c r="AM68" s="1071"/>
      <c r="AN68" s="1071"/>
      <c r="AO68" s="1071"/>
      <c r="AP68" s="1071" t="s">
        <v>579</v>
      </c>
      <c r="AQ68" s="1071"/>
      <c r="AR68" s="1071"/>
      <c r="AS68" s="1071"/>
      <c r="AT68" s="1071"/>
      <c r="AU68" s="1071" t="s">
        <v>576</v>
      </c>
      <c r="AV68" s="1071"/>
      <c r="AW68" s="1071"/>
      <c r="AX68" s="1071"/>
      <c r="AY68" s="1071"/>
      <c r="AZ68" s="1072" t="s">
        <v>581</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571</v>
      </c>
      <c r="C69" s="1064"/>
      <c r="D69" s="1064"/>
      <c r="E69" s="1064"/>
      <c r="F69" s="1064"/>
      <c r="G69" s="1064"/>
      <c r="H69" s="1064"/>
      <c r="I69" s="1064"/>
      <c r="J69" s="1064"/>
      <c r="K69" s="1064"/>
      <c r="L69" s="1064"/>
      <c r="M69" s="1064"/>
      <c r="N69" s="1064"/>
      <c r="O69" s="1064"/>
      <c r="P69" s="1065"/>
      <c r="Q69" s="1066">
        <v>77</v>
      </c>
      <c r="R69" s="1060"/>
      <c r="S69" s="1060"/>
      <c r="T69" s="1060"/>
      <c r="U69" s="1060"/>
      <c r="V69" s="1060">
        <v>70</v>
      </c>
      <c r="W69" s="1060"/>
      <c r="X69" s="1060"/>
      <c r="Y69" s="1060"/>
      <c r="Z69" s="1060"/>
      <c r="AA69" s="1060">
        <v>7</v>
      </c>
      <c r="AB69" s="1060"/>
      <c r="AC69" s="1060"/>
      <c r="AD69" s="1060"/>
      <c r="AE69" s="1060"/>
      <c r="AF69" s="1060">
        <v>7</v>
      </c>
      <c r="AG69" s="1060"/>
      <c r="AH69" s="1060"/>
      <c r="AI69" s="1060"/>
      <c r="AJ69" s="1060"/>
      <c r="AK69" s="1060" t="s">
        <v>576</v>
      </c>
      <c r="AL69" s="1060"/>
      <c r="AM69" s="1060"/>
      <c r="AN69" s="1060"/>
      <c r="AO69" s="1060"/>
      <c r="AP69" s="1060">
        <v>55</v>
      </c>
      <c r="AQ69" s="1060"/>
      <c r="AR69" s="1060"/>
      <c r="AS69" s="1060"/>
      <c r="AT69" s="1060"/>
      <c r="AU69" s="1060">
        <v>36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572</v>
      </c>
      <c r="C70" s="1064"/>
      <c r="D70" s="1064"/>
      <c r="E70" s="1064"/>
      <c r="F70" s="1064"/>
      <c r="G70" s="1064"/>
      <c r="H70" s="1064"/>
      <c r="I70" s="1064"/>
      <c r="J70" s="1064"/>
      <c r="K70" s="1064"/>
      <c r="L70" s="1064"/>
      <c r="M70" s="1064"/>
      <c r="N70" s="1064"/>
      <c r="O70" s="1064"/>
      <c r="P70" s="1065"/>
      <c r="Q70" s="1066">
        <v>2652</v>
      </c>
      <c r="R70" s="1060"/>
      <c r="S70" s="1060"/>
      <c r="T70" s="1060"/>
      <c r="U70" s="1060"/>
      <c r="V70" s="1060">
        <v>2562</v>
      </c>
      <c r="W70" s="1060"/>
      <c r="X70" s="1060"/>
      <c r="Y70" s="1060"/>
      <c r="Z70" s="1060"/>
      <c r="AA70" s="1060">
        <v>90</v>
      </c>
      <c r="AB70" s="1060"/>
      <c r="AC70" s="1060"/>
      <c r="AD70" s="1060"/>
      <c r="AE70" s="1060"/>
      <c r="AF70" s="1060">
        <v>90</v>
      </c>
      <c r="AG70" s="1060"/>
      <c r="AH70" s="1060"/>
      <c r="AI70" s="1060"/>
      <c r="AJ70" s="1060"/>
      <c r="AK70" s="1060" t="s">
        <v>576</v>
      </c>
      <c r="AL70" s="1060"/>
      <c r="AM70" s="1060"/>
      <c r="AN70" s="1060"/>
      <c r="AO70" s="1060"/>
      <c r="AP70" s="1060">
        <v>1189</v>
      </c>
      <c r="AQ70" s="1060"/>
      <c r="AR70" s="1060"/>
      <c r="AS70" s="1060"/>
      <c r="AT70" s="1060"/>
      <c r="AU70" s="1060">
        <v>92</v>
      </c>
      <c r="AV70" s="1060"/>
      <c r="AW70" s="1060"/>
      <c r="AX70" s="1060"/>
      <c r="AY70" s="1060"/>
      <c r="AZ70" s="1061" t="s">
        <v>582</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573</v>
      </c>
      <c r="C71" s="1064"/>
      <c r="D71" s="1064"/>
      <c r="E71" s="1064"/>
      <c r="F71" s="1064"/>
      <c r="G71" s="1064"/>
      <c r="H71" s="1064"/>
      <c r="I71" s="1064"/>
      <c r="J71" s="1064"/>
      <c r="K71" s="1064"/>
      <c r="L71" s="1064"/>
      <c r="M71" s="1064"/>
      <c r="N71" s="1064"/>
      <c r="O71" s="1064"/>
      <c r="P71" s="1065"/>
      <c r="Q71" s="1066">
        <v>1423</v>
      </c>
      <c r="R71" s="1060"/>
      <c r="S71" s="1060"/>
      <c r="T71" s="1060"/>
      <c r="U71" s="1060"/>
      <c r="V71" s="1060">
        <v>1392</v>
      </c>
      <c r="W71" s="1060"/>
      <c r="X71" s="1060"/>
      <c r="Y71" s="1060"/>
      <c r="Z71" s="1060"/>
      <c r="AA71" s="1060">
        <v>31</v>
      </c>
      <c r="AB71" s="1060"/>
      <c r="AC71" s="1060"/>
      <c r="AD71" s="1060"/>
      <c r="AE71" s="1060"/>
      <c r="AF71" s="1060">
        <v>31</v>
      </c>
      <c r="AG71" s="1060"/>
      <c r="AH71" s="1060"/>
      <c r="AI71" s="1060"/>
      <c r="AJ71" s="1060"/>
      <c r="AK71" s="1060" t="s">
        <v>576</v>
      </c>
      <c r="AL71" s="1060"/>
      <c r="AM71" s="1060"/>
      <c r="AN71" s="1060"/>
      <c r="AO71" s="1060"/>
      <c r="AP71" s="1060">
        <v>2350</v>
      </c>
      <c r="AQ71" s="1060"/>
      <c r="AR71" s="1060"/>
      <c r="AS71" s="1060"/>
      <c r="AT71" s="1060"/>
      <c r="AU71" s="1060">
        <v>132</v>
      </c>
      <c r="AV71" s="1060"/>
      <c r="AW71" s="1060"/>
      <c r="AX71" s="1060"/>
      <c r="AY71" s="1060"/>
      <c r="AZ71" s="1061" t="s">
        <v>583</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574</v>
      </c>
      <c r="C72" s="1064"/>
      <c r="D72" s="1064"/>
      <c r="E72" s="1064"/>
      <c r="F72" s="1064"/>
      <c r="G72" s="1064"/>
      <c r="H72" s="1064"/>
      <c r="I72" s="1064"/>
      <c r="J72" s="1064"/>
      <c r="K72" s="1064"/>
      <c r="L72" s="1064"/>
      <c r="M72" s="1064"/>
      <c r="N72" s="1064"/>
      <c r="O72" s="1064"/>
      <c r="P72" s="1065"/>
      <c r="Q72" s="1066">
        <v>85</v>
      </c>
      <c r="R72" s="1060"/>
      <c r="S72" s="1060"/>
      <c r="T72" s="1060"/>
      <c r="U72" s="1060"/>
      <c r="V72" s="1060">
        <v>77</v>
      </c>
      <c r="W72" s="1060"/>
      <c r="X72" s="1060"/>
      <c r="Y72" s="1060"/>
      <c r="Z72" s="1060"/>
      <c r="AA72" s="1060">
        <v>9</v>
      </c>
      <c r="AB72" s="1060"/>
      <c r="AC72" s="1060"/>
      <c r="AD72" s="1060"/>
      <c r="AE72" s="1060"/>
      <c r="AF72" s="1060">
        <v>9</v>
      </c>
      <c r="AG72" s="1060"/>
      <c r="AH72" s="1060"/>
      <c r="AI72" s="1060"/>
      <c r="AJ72" s="1060"/>
      <c r="AK72" s="1060" t="s">
        <v>576</v>
      </c>
      <c r="AL72" s="1060"/>
      <c r="AM72" s="1060"/>
      <c r="AN72" s="1060"/>
      <c r="AO72" s="1060"/>
      <c r="AP72" s="1060" t="s">
        <v>576</v>
      </c>
      <c r="AQ72" s="1060"/>
      <c r="AR72" s="1060"/>
      <c r="AS72" s="1060"/>
      <c r="AT72" s="1060"/>
      <c r="AU72" s="1060" t="s">
        <v>577</v>
      </c>
      <c r="AV72" s="1060"/>
      <c r="AW72" s="1060"/>
      <c r="AX72" s="1060"/>
      <c r="AY72" s="1060"/>
      <c r="AZ72" s="1061" t="s">
        <v>584</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575</v>
      </c>
      <c r="C73" s="1064"/>
      <c r="D73" s="1064"/>
      <c r="E73" s="1064"/>
      <c r="F73" s="1064"/>
      <c r="G73" s="1064"/>
      <c r="H73" s="1064"/>
      <c r="I73" s="1064"/>
      <c r="J73" s="1064"/>
      <c r="K73" s="1064"/>
      <c r="L73" s="1064"/>
      <c r="M73" s="1064"/>
      <c r="N73" s="1064"/>
      <c r="O73" s="1064"/>
      <c r="P73" s="1065"/>
      <c r="Q73" s="1066">
        <v>557</v>
      </c>
      <c r="R73" s="1060"/>
      <c r="S73" s="1060"/>
      <c r="T73" s="1060"/>
      <c r="U73" s="1060"/>
      <c r="V73" s="1060">
        <v>491</v>
      </c>
      <c r="W73" s="1060"/>
      <c r="X73" s="1060"/>
      <c r="Y73" s="1060"/>
      <c r="Z73" s="1060"/>
      <c r="AA73" s="1060">
        <v>66</v>
      </c>
      <c r="AB73" s="1060"/>
      <c r="AC73" s="1060"/>
      <c r="AD73" s="1060"/>
      <c r="AE73" s="1060"/>
      <c r="AF73" s="1060">
        <v>66</v>
      </c>
      <c r="AG73" s="1060"/>
      <c r="AH73" s="1060"/>
      <c r="AI73" s="1060"/>
      <c r="AJ73" s="1060"/>
      <c r="AK73" s="1060" t="s">
        <v>576</v>
      </c>
      <c r="AL73" s="1060"/>
      <c r="AM73" s="1060"/>
      <c r="AN73" s="1060"/>
      <c r="AO73" s="1060"/>
      <c r="AP73" s="1060">
        <v>23</v>
      </c>
      <c r="AQ73" s="1060"/>
      <c r="AR73" s="1060"/>
      <c r="AS73" s="1060"/>
      <c r="AT73" s="1060"/>
      <c r="AU73" s="1060">
        <v>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v>6</v>
      </c>
      <c r="R74" s="1060"/>
      <c r="S74" s="1060"/>
      <c r="T74" s="1060"/>
      <c r="U74" s="1060"/>
      <c r="V74" s="1060">
        <v>6</v>
      </c>
      <c r="W74" s="1060"/>
      <c r="X74" s="1060"/>
      <c r="Y74" s="1060"/>
      <c r="Z74" s="1060"/>
      <c r="AA74" s="1060">
        <v>1</v>
      </c>
      <c r="AB74" s="1060"/>
      <c r="AC74" s="1060"/>
      <c r="AD74" s="1060"/>
      <c r="AE74" s="1060"/>
      <c r="AF74" s="1060">
        <v>1</v>
      </c>
      <c r="AG74" s="1060"/>
      <c r="AH74" s="1060"/>
      <c r="AI74" s="1060"/>
      <c r="AJ74" s="1060"/>
      <c r="AK74" s="1060" t="s">
        <v>576</v>
      </c>
      <c r="AL74" s="1060"/>
      <c r="AM74" s="1060"/>
      <c r="AN74" s="1060"/>
      <c r="AO74" s="1060"/>
      <c r="AP74" s="1060" t="s">
        <v>576</v>
      </c>
      <c r="AQ74" s="1060"/>
      <c r="AR74" s="1060"/>
      <c r="AS74" s="1060"/>
      <c r="AT74" s="1060"/>
      <c r="AU74" s="1060" t="s">
        <v>576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591</v>
      </c>
      <c r="C75" s="1064"/>
      <c r="D75" s="1064"/>
      <c r="E75" s="1064"/>
      <c r="F75" s="1064"/>
      <c r="G75" s="1064"/>
      <c r="H75" s="1064"/>
      <c r="I75" s="1064"/>
      <c r="J75" s="1064"/>
      <c r="K75" s="1064"/>
      <c r="L75" s="1064"/>
      <c r="M75" s="1064"/>
      <c r="N75" s="1064"/>
      <c r="O75" s="1064"/>
      <c r="P75" s="1065"/>
      <c r="Q75" s="1067">
        <v>3573</v>
      </c>
      <c r="R75" s="1068"/>
      <c r="S75" s="1068"/>
      <c r="T75" s="1068"/>
      <c r="U75" s="1069"/>
      <c r="V75" s="1070">
        <v>3571</v>
      </c>
      <c r="W75" s="1068"/>
      <c r="X75" s="1068"/>
      <c r="Y75" s="1068"/>
      <c r="Z75" s="1069"/>
      <c r="AA75" s="1070">
        <v>2</v>
      </c>
      <c r="AB75" s="1068"/>
      <c r="AC75" s="1068"/>
      <c r="AD75" s="1068"/>
      <c r="AE75" s="1069"/>
      <c r="AF75" s="1070">
        <v>2</v>
      </c>
      <c r="AG75" s="1068"/>
      <c r="AH75" s="1068"/>
      <c r="AI75" s="1068"/>
      <c r="AJ75" s="1069"/>
      <c r="AK75" s="1070" t="s">
        <v>576</v>
      </c>
      <c r="AL75" s="1068"/>
      <c r="AM75" s="1068"/>
      <c r="AN75" s="1068"/>
      <c r="AO75" s="1069"/>
      <c r="AP75" s="1070" t="s">
        <v>576</v>
      </c>
      <c r="AQ75" s="1068"/>
      <c r="AR75" s="1068"/>
      <c r="AS75" s="1068"/>
      <c r="AT75" s="1069"/>
      <c r="AU75" s="1070" t="s">
        <v>576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589</v>
      </c>
      <c r="C76" s="1064"/>
      <c r="D76" s="1064"/>
      <c r="E76" s="1064"/>
      <c r="F76" s="1064"/>
      <c r="G76" s="1064"/>
      <c r="H76" s="1064"/>
      <c r="I76" s="1064"/>
      <c r="J76" s="1064"/>
      <c r="K76" s="1064"/>
      <c r="L76" s="1064"/>
      <c r="M76" s="1064"/>
      <c r="N76" s="1064"/>
      <c r="O76" s="1064"/>
      <c r="P76" s="1065"/>
      <c r="Q76" s="1067">
        <v>254</v>
      </c>
      <c r="R76" s="1068"/>
      <c r="S76" s="1068"/>
      <c r="T76" s="1068"/>
      <c r="U76" s="1069"/>
      <c r="V76" s="1070">
        <v>245</v>
      </c>
      <c r="W76" s="1068"/>
      <c r="X76" s="1068"/>
      <c r="Y76" s="1068"/>
      <c r="Z76" s="1069"/>
      <c r="AA76" s="1070">
        <v>10</v>
      </c>
      <c r="AB76" s="1068"/>
      <c r="AC76" s="1068"/>
      <c r="AD76" s="1068"/>
      <c r="AE76" s="1069"/>
      <c r="AF76" s="1070">
        <v>10</v>
      </c>
      <c r="AG76" s="1068"/>
      <c r="AH76" s="1068"/>
      <c r="AI76" s="1068"/>
      <c r="AJ76" s="1069"/>
      <c r="AK76" s="1070" t="s">
        <v>576</v>
      </c>
      <c r="AL76" s="1068"/>
      <c r="AM76" s="1068"/>
      <c r="AN76" s="1068"/>
      <c r="AO76" s="1069"/>
      <c r="AP76" s="1070" t="s">
        <v>576</v>
      </c>
      <c r="AQ76" s="1068"/>
      <c r="AR76" s="1068"/>
      <c r="AS76" s="1068"/>
      <c r="AT76" s="1069"/>
      <c r="AU76" s="1070" t="s">
        <v>576</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588</v>
      </c>
      <c r="C77" s="1064"/>
      <c r="D77" s="1064"/>
      <c r="E77" s="1064"/>
      <c r="F77" s="1064"/>
      <c r="G77" s="1064"/>
      <c r="H77" s="1064"/>
      <c r="I77" s="1064"/>
      <c r="J77" s="1064"/>
      <c r="K77" s="1064"/>
      <c r="L77" s="1064"/>
      <c r="M77" s="1064"/>
      <c r="N77" s="1064"/>
      <c r="O77" s="1064"/>
      <c r="P77" s="1065"/>
      <c r="Q77" s="1067">
        <v>257193</v>
      </c>
      <c r="R77" s="1068"/>
      <c r="S77" s="1068"/>
      <c r="T77" s="1068"/>
      <c r="U77" s="1069"/>
      <c r="V77" s="1070">
        <v>247302</v>
      </c>
      <c r="W77" s="1068"/>
      <c r="X77" s="1068"/>
      <c r="Y77" s="1068"/>
      <c r="Z77" s="1069"/>
      <c r="AA77" s="1070">
        <v>9891</v>
      </c>
      <c r="AB77" s="1068"/>
      <c r="AC77" s="1068"/>
      <c r="AD77" s="1068"/>
      <c r="AE77" s="1069"/>
      <c r="AF77" s="1070">
        <v>9891</v>
      </c>
      <c r="AG77" s="1068"/>
      <c r="AH77" s="1068"/>
      <c r="AI77" s="1068"/>
      <c r="AJ77" s="1069"/>
      <c r="AK77" s="1070" t="s">
        <v>576</v>
      </c>
      <c r="AL77" s="1068"/>
      <c r="AM77" s="1068"/>
      <c r="AN77" s="1068"/>
      <c r="AO77" s="1069"/>
      <c r="AP77" s="1070" t="s">
        <v>576</v>
      </c>
      <c r="AQ77" s="1068"/>
      <c r="AR77" s="1068"/>
      <c r="AS77" s="1068"/>
      <c r="AT77" s="1069"/>
      <c r="AU77" s="1070" t="s">
        <v>576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587</v>
      </c>
      <c r="C78" s="1064"/>
      <c r="D78" s="1064"/>
      <c r="E78" s="1064"/>
      <c r="F78" s="1064"/>
      <c r="G78" s="1064"/>
      <c r="H78" s="1064"/>
      <c r="I78" s="1064"/>
      <c r="J78" s="1064"/>
      <c r="K78" s="1064"/>
      <c r="L78" s="1064"/>
      <c r="M78" s="1064"/>
      <c r="N78" s="1064"/>
      <c r="O78" s="1064"/>
      <c r="P78" s="1065"/>
      <c r="Q78" s="1066">
        <v>67</v>
      </c>
      <c r="R78" s="1060"/>
      <c r="S78" s="1060"/>
      <c r="T78" s="1060"/>
      <c r="U78" s="1060"/>
      <c r="V78" s="1060">
        <v>63</v>
      </c>
      <c r="W78" s="1060"/>
      <c r="X78" s="1060"/>
      <c r="Y78" s="1060"/>
      <c r="Z78" s="1060"/>
      <c r="AA78" s="1060">
        <v>4</v>
      </c>
      <c r="AB78" s="1060"/>
      <c r="AC78" s="1060"/>
      <c r="AD78" s="1060"/>
      <c r="AE78" s="1060"/>
      <c r="AF78" s="1060">
        <v>4</v>
      </c>
      <c r="AG78" s="1060"/>
      <c r="AH78" s="1060"/>
      <c r="AI78" s="1060"/>
      <c r="AJ78" s="1060"/>
      <c r="AK78" s="1060" t="s">
        <v>578</v>
      </c>
      <c r="AL78" s="1060"/>
      <c r="AM78" s="1060"/>
      <c r="AN78" s="1060"/>
      <c r="AO78" s="1060"/>
      <c r="AP78" s="1060" t="s">
        <v>578</v>
      </c>
      <c r="AQ78" s="1060"/>
      <c r="AR78" s="1060"/>
      <c r="AS78" s="1060"/>
      <c r="AT78" s="1060"/>
      <c r="AU78" s="1060" t="s">
        <v>578</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586</v>
      </c>
      <c r="C79" s="1064"/>
      <c r="D79" s="1064"/>
      <c r="E79" s="1064"/>
      <c r="F79" s="1064"/>
      <c r="G79" s="1064"/>
      <c r="H79" s="1064"/>
      <c r="I79" s="1064"/>
      <c r="J79" s="1064"/>
      <c r="K79" s="1064"/>
      <c r="L79" s="1064"/>
      <c r="M79" s="1064"/>
      <c r="N79" s="1064"/>
      <c r="O79" s="1064"/>
      <c r="P79" s="1065"/>
      <c r="Q79" s="1066">
        <v>7030</v>
      </c>
      <c r="R79" s="1060"/>
      <c r="S79" s="1060"/>
      <c r="T79" s="1060"/>
      <c r="U79" s="1060"/>
      <c r="V79" s="1060">
        <v>6979</v>
      </c>
      <c r="W79" s="1060"/>
      <c r="X79" s="1060"/>
      <c r="Y79" s="1060"/>
      <c r="Z79" s="1060"/>
      <c r="AA79" s="1060">
        <v>51</v>
      </c>
      <c r="AB79" s="1060"/>
      <c r="AC79" s="1060"/>
      <c r="AD79" s="1060"/>
      <c r="AE79" s="1060"/>
      <c r="AF79" s="1060">
        <v>51</v>
      </c>
      <c r="AG79" s="1060"/>
      <c r="AH79" s="1060"/>
      <c r="AI79" s="1060"/>
      <c r="AJ79" s="1060"/>
      <c r="AK79" s="1060" t="s">
        <v>578</v>
      </c>
      <c r="AL79" s="1060"/>
      <c r="AM79" s="1060"/>
      <c r="AN79" s="1060"/>
      <c r="AO79" s="1060"/>
      <c r="AP79" s="1060" t="s">
        <v>578</v>
      </c>
      <c r="AQ79" s="1060"/>
      <c r="AR79" s="1060"/>
      <c r="AS79" s="1060"/>
      <c r="AT79" s="1060"/>
      <c r="AU79" s="1060" t="s">
        <v>578</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593</v>
      </c>
      <c r="C80" s="1064"/>
      <c r="D80" s="1064"/>
      <c r="E80" s="1064"/>
      <c r="F80" s="1064"/>
      <c r="G80" s="1064"/>
      <c r="H80" s="1064"/>
      <c r="I80" s="1064"/>
      <c r="J80" s="1064"/>
      <c r="K80" s="1064"/>
      <c r="L80" s="1064"/>
      <c r="M80" s="1064"/>
      <c r="N80" s="1064"/>
      <c r="O80" s="1064"/>
      <c r="P80" s="1065"/>
      <c r="Q80" s="1066">
        <v>347</v>
      </c>
      <c r="R80" s="1060"/>
      <c r="S80" s="1060"/>
      <c r="T80" s="1060"/>
      <c r="U80" s="1060"/>
      <c r="V80" s="1060">
        <v>317</v>
      </c>
      <c r="W80" s="1060"/>
      <c r="X80" s="1060"/>
      <c r="Y80" s="1060"/>
      <c r="Z80" s="1060"/>
      <c r="AA80" s="1060">
        <v>30</v>
      </c>
      <c r="AB80" s="1060"/>
      <c r="AC80" s="1060"/>
      <c r="AD80" s="1060"/>
      <c r="AE80" s="1060"/>
      <c r="AF80" s="1060">
        <v>30</v>
      </c>
      <c r="AG80" s="1060"/>
      <c r="AH80" s="1060"/>
      <c r="AI80" s="1060"/>
      <c r="AJ80" s="1060"/>
      <c r="AK80" s="1060" t="s">
        <v>579</v>
      </c>
      <c r="AL80" s="1060"/>
      <c r="AM80" s="1060"/>
      <c r="AN80" s="1060"/>
      <c r="AO80" s="1060"/>
      <c r="AP80" s="1060" t="s">
        <v>585</v>
      </c>
      <c r="AQ80" s="1060"/>
      <c r="AR80" s="1060"/>
      <c r="AS80" s="1060"/>
      <c r="AT80" s="1060"/>
      <c r="AU80" s="1060" t="s">
        <v>579</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10267</v>
      </c>
      <c r="AG88" s="1048"/>
      <c r="AH88" s="1048"/>
      <c r="AI88" s="1048"/>
      <c r="AJ88" s="1048"/>
      <c r="AK88" s="1052"/>
      <c r="AL88" s="1052"/>
      <c r="AM88" s="1052"/>
      <c r="AN88" s="1052"/>
      <c r="AO88" s="1052"/>
      <c r="AP88" s="1048">
        <v>3619</v>
      </c>
      <c r="AQ88" s="1048"/>
      <c r="AR88" s="1048"/>
      <c r="AS88" s="1048"/>
      <c r="AT88" s="1048"/>
      <c r="AU88" s="1048">
        <v>261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v>15</v>
      </c>
      <c r="CX102" s="1040"/>
      <c r="CY102" s="1040"/>
      <c r="CZ102" s="1040"/>
      <c r="DA102" s="1041"/>
      <c r="DB102" s="1039"/>
      <c r="DC102" s="1040"/>
      <c r="DD102" s="1040"/>
      <c r="DE102" s="1040"/>
      <c r="DF102" s="1041"/>
      <c r="DG102" s="1039">
        <v>-1147</v>
      </c>
      <c r="DH102" s="1040"/>
      <c r="DI102" s="1040"/>
      <c r="DJ102" s="1040"/>
      <c r="DK102" s="1041"/>
      <c r="DL102" s="1039"/>
      <c r="DM102" s="1040"/>
      <c r="DN102" s="1040"/>
      <c r="DO102" s="1040"/>
      <c r="DP102" s="1041"/>
      <c r="DQ102" s="1039">
        <v>401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301</v>
      </c>
      <c r="AG109" s="983"/>
      <c r="AH109" s="983"/>
      <c r="AI109" s="983"/>
      <c r="AJ109" s="984"/>
      <c r="AK109" s="985" t="s">
        <v>300</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301</v>
      </c>
      <c r="BW109" s="983"/>
      <c r="BX109" s="983"/>
      <c r="BY109" s="983"/>
      <c r="BZ109" s="984"/>
      <c r="CA109" s="985" t="s">
        <v>300</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301</v>
      </c>
      <c r="DM109" s="983"/>
      <c r="DN109" s="983"/>
      <c r="DO109" s="983"/>
      <c r="DP109" s="984"/>
      <c r="DQ109" s="985" t="s">
        <v>300</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708488</v>
      </c>
      <c r="AB110" s="976"/>
      <c r="AC110" s="976"/>
      <c r="AD110" s="976"/>
      <c r="AE110" s="977"/>
      <c r="AF110" s="978">
        <v>605511</v>
      </c>
      <c r="AG110" s="976"/>
      <c r="AH110" s="976"/>
      <c r="AI110" s="976"/>
      <c r="AJ110" s="977"/>
      <c r="AK110" s="978">
        <v>542056</v>
      </c>
      <c r="AL110" s="976"/>
      <c r="AM110" s="976"/>
      <c r="AN110" s="976"/>
      <c r="AO110" s="977"/>
      <c r="AP110" s="979">
        <v>16</v>
      </c>
      <c r="AQ110" s="980"/>
      <c r="AR110" s="980"/>
      <c r="AS110" s="980"/>
      <c r="AT110" s="981"/>
      <c r="AU110" s="1015" t="s">
        <v>72</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5771508</v>
      </c>
      <c r="BR110" s="923"/>
      <c r="BS110" s="923"/>
      <c r="BT110" s="923"/>
      <c r="BU110" s="923"/>
      <c r="BV110" s="923">
        <v>6254433</v>
      </c>
      <c r="BW110" s="923"/>
      <c r="BX110" s="923"/>
      <c r="BY110" s="923"/>
      <c r="BZ110" s="923"/>
      <c r="CA110" s="923">
        <v>6374050</v>
      </c>
      <c r="CB110" s="923"/>
      <c r="CC110" s="923"/>
      <c r="CD110" s="923"/>
      <c r="CE110" s="923"/>
      <c r="CF110" s="947">
        <v>188.1</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403</v>
      </c>
      <c r="DH110" s="923"/>
      <c r="DI110" s="923"/>
      <c r="DJ110" s="923"/>
      <c r="DK110" s="923"/>
      <c r="DL110" s="923" t="s">
        <v>403</v>
      </c>
      <c r="DM110" s="923"/>
      <c r="DN110" s="923"/>
      <c r="DO110" s="923"/>
      <c r="DP110" s="923"/>
      <c r="DQ110" s="923" t="s">
        <v>403</v>
      </c>
      <c r="DR110" s="923"/>
      <c r="DS110" s="923"/>
      <c r="DT110" s="923"/>
      <c r="DU110" s="923"/>
      <c r="DV110" s="924" t="s">
        <v>403</v>
      </c>
      <c r="DW110" s="924"/>
      <c r="DX110" s="924"/>
      <c r="DY110" s="924"/>
      <c r="DZ110" s="925"/>
    </row>
    <row r="111" spans="1:131" s="246"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223</v>
      </c>
      <c r="AB111" s="1004"/>
      <c r="AC111" s="1004"/>
      <c r="AD111" s="1004"/>
      <c r="AE111" s="1005"/>
      <c r="AF111" s="1006" t="s">
        <v>430</v>
      </c>
      <c r="AG111" s="1004"/>
      <c r="AH111" s="1004"/>
      <c r="AI111" s="1004"/>
      <c r="AJ111" s="1005"/>
      <c r="AK111" s="1006" t="s">
        <v>403</v>
      </c>
      <c r="AL111" s="1004"/>
      <c r="AM111" s="1004"/>
      <c r="AN111" s="1004"/>
      <c r="AO111" s="1005"/>
      <c r="AP111" s="1007" t="s">
        <v>430</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v>367155</v>
      </c>
      <c r="BR111" s="895"/>
      <c r="BS111" s="895"/>
      <c r="BT111" s="895"/>
      <c r="BU111" s="895"/>
      <c r="BV111" s="895">
        <v>421994</v>
      </c>
      <c r="BW111" s="895"/>
      <c r="BX111" s="895"/>
      <c r="BY111" s="895"/>
      <c r="BZ111" s="895"/>
      <c r="CA111" s="895">
        <v>411612</v>
      </c>
      <c r="CB111" s="895"/>
      <c r="CC111" s="895"/>
      <c r="CD111" s="895"/>
      <c r="CE111" s="895"/>
      <c r="CF111" s="956">
        <v>12.1</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430</v>
      </c>
      <c r="DH111" s="895"/>
      <c r="DI111" s="895"/>
      <c r="DJ111" s="895"/>
      <c r="DK111" s="895"/>
      <c r="DL111" s="895" t="s">
        <v>403</v>
      </c>
      <c r="DM111" s="895"/>
      <c r="DN111" s="895"/>
      <c r="DO111" s="895"/>
      <c r="DP111" s="895"/>
      <c r="DQ111" s="895" t="s">
        <v>403</v>
      </c>
      <c r="DR111" s="895"/>
      <c r="DS111" s="895"/>
      <c r="DT111" s="895"/>
      <c r="DU111" s="895"/>
      <c r="DV111" s="872" t="s">
        <v>403</v>
      </c>
      <c r="DW111" s="872"/>
      <c r="DX111" s="872"/>
      <c r="DY111" s="872"/>
      <c r="DZ111" s="873"/>
    </row>
    <row r="112" spans="1:131" s="246" customFormat="1" ht="26.25" customHeight="1" x14ac:dyDescent="0.15">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223</v>
      </c>
      <c r="AB112" s="858"/>
      <c r="AC112" s="858"/>
      <c r="AD112" s="858"/>
      <c r="AE112" s="859"/>
      <c r="AF112" s="860" t="s">
        <v>223</v>
      </c>
      <c r="AG112" s="858"/>
      <c r="AH112" s="858"/>
      <c r="AI112" s="858"/>
      <c r="AJ112" s="859"/>
      <c r="AK112" s="860" t="s">
        <v>403</v>
      </c>
      <c r="AL112" s="858"/>
      <c r="AM112" s="858"/>
      <c r="AN112" s="858"/>
      <c r="AO112" s="859"/>
      <c r="AP112" s="905" t="s">
        <v>223</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3657235</v>
      </c>
      <c r="BR112" s="895"/>
      <c r="BS112" s="895"/>
      <c r="BT112" s="895"/>
      <c r="BU112" s="895"/>
      <c r="BV112" s="895">
        <v>3636845</v>
      </c>
      <c r="BW112" s="895"/>
      <c r="BX112" s="895"/>
      <c r="BY112" s="895"/>
      <c r="BZ112" s="895"/>
      <c r="CA112" s="895">
        <v>3628798</v>
      </c>
      <c r="CB112" s="895"/>
      <c r="CC112" s="895"/>
      <c r="CD112" s="895"/>
      <c r="CE112" s="895"/>
      <c r="CF112" s="956">
        <v>107.1</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223</v>
      </c>
      <c r="DH112" s="895"/>
      <c r="DI112" s="895"/>
      <c r="DJ112" s="895"/>
      <c r="DK112" s="895"/>
      <c r="DL112" s="895" t="s">
        <v>223</v>
      </c>
      <c r="DM112" s="895"/>
      <c r="DN112" s="895"/>
      <c r="DO112" s="895"/>
      <c r="DP112" s="895"/>
      <c r="DQ112" s="895" t="s">
        <v>223</v>
      </c>
      <c r="DR112" s="895"/>
      <c r="DS112" s="895"/>
      <c r="DT112" s="895"/>
      <c r="DU112" s="895"/>
      <c r="DV112" s="872" t="s">
        <v>223</v>
      </c>
      <c r="DW112" s="872"/>
      <c r="DX112" s="872"/>
      <c r="DY112" s="872"/>
      <c r="DZ112" s="873"/>
    </row>
    <row r="113" spans="1:130" s="246" customFormat="1" ht="26.25" customHeight="1" x14ac:dyDescent="0.15">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335627</v>
      </c>
      <c r="AB113" s="1004"/>
      <c r="AC113" s="1004"/>
      <c r="AD113" s="1004"/>
      <c r="AE113" s="1005"/>
      <c r="AF113" s="1006">
        <v>368006</v>
      </c>
      <c r="AG113" s="1004"/>
      <c r="AH113" s="1004"/>
      <c r="AI113" s="1004"/>
      <c r="AJ113" s="1005"/>
      <c r="AK113" s="1006">
        <v>377923</v>
      </c>
      <c r="AL113" s="1004"/>
      <c r="AM113" s="1004"/>
      <c r="AN113" s="1004"/>
      <c r="AO113" s="1005"/>
      <c r="AP113" s="1007">
        <v>11.2</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269344</v>
      </c>
      <c r="BR113" s="895"/>
      <c r="BS113" s="895"/>
      <c r="BT113" s="895"/>
      <c r="BU113" s="895"/>
      <c r="BV113" s="895">
        <v>267082</v>
      </c>
      <c r="BW113" s="895"/>
      <c r="BX113" s="895"/>
      <c r="BY113" s="895"/>
      <c r="BZ113" s="895"/>
      <c r="CA113" s="895">
        <v>261603</v>
      </c>
      <c r="CB113" s="895"/>
      <c r="CC113" s="895"/>
      <c r="CD113" s="895"/>
      <c r="CE113" s="895"/>
      <c r="CF113" s="956">
        <v>7.7</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403</v>
      </c>
      <c r="DH113" s="858"/>
      <c r="DI113" s="858"/>
      <c r="DJ113" s="858"/>
      <c r="DK113" s="859"/>
      <c r="DL113" s="860" t="s">
        <v>223</v>
      </c>
      <c r="DM113" s="858"/>
      <c r="DN113" s="858"/>
      <c r="DO113" s="858"/>
      <c r="DP113" s="859"/>
      <c r="DQ113" s="860" t="s">
        <v>223</v>
      </c>
      <c r="DR113" s="858"/>
      <c r="DS113" s="858"/>
      <c r="DT113" s="858"/>
      <c r="DU113" s="859"/>
      <c r="DV113" s="905" t="s">
        <v>223</v>
      </c>
      <c r="DW113" s="906"/>
      <c r="DX113" s="906"/>
      <c r="DY113" s="906"/>
      <c r="DZ113" s="907"/>
    </row>
    <row r="114" spans="1:130" s="246" customFormat="1" ht="26.25" customHeight="1" x14ac:dyDescent="0.15">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37456</v>
      </c>
      <c r="AB114" s="858"/>
      <c r="AC114" s="858"/>
      <c r="AD114" s="858"/>
      <c r="AE114" s="859"/>
      <c r="AF114" s="860">
        <v>45774</v>
      </c>
      <c r="AG114" s="858"/>
      <c r="AH114" s="858"/>
      <c r="AI114" s="858"/>
      <c r="AJ114" s="859"/>
      <c r="AK114" s="860">
        <v>26698</v>
      </c>
      <c r="AL114" s="858"/>
      <c r="AM114" s="858"/>
      <c r="AN114" s="858"/>
      <c r="AO114" s="859"/>
      <c r="AP114" s="905">
        <v>0.8</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448061</v>
      </c>
      <c r="BR114" s="895"/>
      <c r="BS114" s="895"/>
      <c r="BT114" s="895"/>
      <c r="BU114" s="895"/>
      <c r="BV114" s="895">
        <v>320079</v>
      </c>
      <c r="BW114" s="895"/>
      <c r="BX114" s="895"/>
      <c r="BY114" s="895"/>
      <c r="BZ114" s="895"/>
      <c r="CA114" s="895">
        <v>297783</v>
      </c>
      <c r="CB114" s="895"/>
      <c r="CC114" s="895"/>
      <c r="CD114" s="895"/>
      <c r="CE114" s="895"/>
      <c r="CF114" s="956">
        <v>8.8000000000000007</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403</v>
      </c>
      <c r="DH114" s="858"/>
      <c r="DI114" s="858"/>
      <c r="DJ114" s="858"/>
      <c r="DK114" s="859"/>
      <c r="DL114" s="860" t="s">
        <v>223</v>
      </c>
      <c r="DM114" s="858"/>
      <c r="DN114" s="858"/>
      <c r="DO114" s="858"/>
      <c r="DP114" s="859"/>
      <c r="DQ114" s="860" t="s">
        <v>223</v>
      </c>
      <c r="DR114" s="858"/>
      <c r="DS114" s="858"/>
      <c r="DT114" s="858"/>
      <c r="DU114" s="859"/>
      <c r="DV114" s="905" t="s">
        <v>223</v>
      </c>
      <c r="DW114" s="906"/>
      <c r="DX114" s="906"/>
      <c r="DY114" s="906"/>
      <c r="DZ114" s="907"/>
    </row>
    <row r="115" spans="1:130" s="246" customFormat="1" ht="26.25" customHeight="1" x14ac:dyDescent="0.15">
      <c r="A115" s="999"/>
      <c r="B115" s="1000"/>
      <c r="C115" s="828" t="s">
        <v>443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223</v>
      </c>
      <c r="AB115" s="1004"/>
      <c r="AC115" s="1004"/>
      <c r="AD115" s="1004"/>
      <c r="AE115" s="1005"/>
      <c r="AF115" s="1006" t="s">
        <v>223</v>
      </c>
      <c r="AG115" s="1004"/>
      <c r="AH115" s="1004"/>
      <c r="AI115" s="1004"/>
      <c r="AJ115" s="1005"/>
      <c r="AK115" s="1006" t="s">
        <v>223</v>
      </c>
      <c r="AL115" s="1004"/>
      <c r="AM115" s="1004"/>
      <c r="AN115" s="1004"/>
      <c r="AO115" s="1005"/>
      <c r="AP115" s="1007" t="s">
        <v>223</v>
      </c>
      <c r="AQ115" s="1008"/>
      <c r="AR115" s="1008"/>
      <c r="AS115" s="1008"/>
      <c r="AT115" s="1009"/>
      <c r="AU115" s="1017"/>
      <c r="AV115" s="1018"/>
      <c r="AW115" s="1018"/>
      <c r="AX115" s="1018"/>
      <c r="AY115" s="1018"/>
      <c r="AZ115" s="893" t="s">
        <v>444</v>
      </c>
      <c r="BA115" s="828"/>
      <c r="BB115" s="828"/>
      <c r="BC115" s="828"/>
      <c r="BD115" s="828"/>
      <c r="BE115" s="828"/>
      <c r="BF115" s="828"/>
      <c r="BG115" s="828"/>
      <c r="BH115" s="828"/>
      <c r="BI115" s="828"/>
      <c r="BJ115" s="828"/>
      <c r="BK115" s="828"/>
      <c r="BL115" s="828"/>
      <c r="BM115" s="828"/>
      <c r="BN115" s="828"/>
      <c r="BO115" s="828"/>
      <c r="BP115" s="829"/>
      <c r="BQ115" s="894">
        <v>293736</v>
      </c>
      <c r="BR115" s="895"/>
      <c r="BS115" s="895"/>
      <c r="BT115" s="895"/>
      <c r="BU115" s="895"/>
      <c r="BV115" s="895">
        <v>461942</v>
      </c>
      <c r="BW115" s="895"/>
      <c r="BX115" s="895"/>
      <c r="BY115" s="895"/>
      <c r="BZ115" s="895"/>
      <c r="CA115" s="895">
        <v>401039</v>
      </c>
      <c r="CB115" s="895"/>
      <c r="CC115" s="895"/>
      <c r="CD115" s="895"/>
      <c r="CE115" s="895"/>
      <c r="CF115" s="956">
        <v>11.8</v>
      </c>
      <c r="CG115" s="957"/>
      <c r="CH115" s="957"/>
      <c r="CI115" s="957"/>
      <c r="CJ115" s="957"/>
      <c r="CK115" s="1012"/>
      <c r="CL115" s="899"/>
      <c r="CM115" s="893" t="s">
        <v>445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367155</v>
      </c>
      <c r="DH115" s="858"/>
      <c r="DI115" s="858"/>
      <c r="DJ115" s="858"/>
      <c r="DK115" s="859"/>
      <c r="DL115" s="860">
        <v>421994</v>
      </c>
      <c r="DM115" s="858"/>
      <c r="DN115" s="858"/>
      <c r="DO115" s="858"/>
      <c r="DP115" s="859"/>
      <c r="DQ115" s="860">
        <v>411612</v>
      </c>
      <c r="DR115" s="858"/>
      <c r="DS115" s="858"/>
      <c r="DT115" s="858"/>
      <c r="DU115" s="859"/>
      <c r="DV115" s="905">
        <v>12.1</v>
      </c>
      <c r="DW115" s="906"/>
      <c r="DX115" s="906"/>
      <c r="DY115" s="906"/>
      <c r="DZ115" s="907"/>
    </row>
    <row r="116" spans="1:130" s="246" customFormat="1" ht="26.25" customHeight="1" x14ac:dyDescent="0.15">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223</v>
      </c>
      <c r="AB116" s="858"/>
      <c r="AC116" s="858"/>
      <c r="AD116" s="858"/>
      <c r="AE116" s="859"/>
      <c r="AF116" s="860">
        <v>460</v>
      </c>
      <c r="AG116" s="858"/>
      <c r="AH116" s="858"/>
      <c r="AI116" s="858"/>
      <c r="AJ116" s="859"/>
      <c r="AK116" s="860">
        <v>13</v>
      </c>
      <c r="AL116" s="858"/>
      <c r="AM116" s="858"/>
      <c r="AN116" s="858"/>
      <c r="AO116" s="859"/>
      <c r="AP116" s="905">
        <v>0</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223</v>
      </c>
      <c r="BR116" s="895"/>
      <c r="BS116" s="895"/>
      <c r="BT116" s="895"/>
      <c r="BU116" s="895"/>
      <c r="BV116" s="895" t="s">
        <v>403</v>
      </c>
      <c r="BW116" s="895"/>
      <c r="BX116" s="895"/>
      <c r="BY116" s="895"/>
      <c r="BZ116" s="895"/>
      <c r="CA116" s="895" t="s">
        <v>223</v>
      </c>
      <c r="CB116" s="895"/>
      <c r="CC116" s="895"/>
      <c r="CD116" s="895"/>
      <c r="CE116" s="895"/>
      <c r="CF116" s="956" t="s">
        <v>403</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223</v>
      </c>
      <c r="DH116" s="858"/>
      <c r="DI116" s="858"/>
      <c r="DJ116" s="858"/>
      <c r="DK116" s="859"/>
      <c r="DL116" s="860" t="s">
        <v>223</v>
      </c>
      <c r="DM116" s="858"/>
      <c r="DN116" s="858"/>
      <c r="DO116" s="858"/>
      <c r="DP116" s="859"/>
      <c r="DQ116" s="860" t="s">
        <v>223</v>
      </c>
      <c r="DR116" s="858"/>
      <c r="DS116" s="858"/>
      <c r="DT116" s="858"/>
      <c r="DU116" s="859"/>
      <c r="DV116" s="905" t="s">
        <v>223</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1081571</v>
      </c>
      <c r="AB117" s="990"/>
      <c r="AC117" s="990"/>
      <c r="AD117" s="990"/>
      <c r="AE117" s="991"/>
      <c r="AF117" s="992">
        <v>1019751</v>
      </c>
      <c r="AG117" s="990"/>
      <c r="AH117" s="990"/>
      <c r="AI117" s="990"/>
      <c r="AJ117" s="991"/>
      <c r="AK117" s="992">
        <v>946690</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451</v>
      </c>
      <c r="BR117" s="895"/>
      <c r="BS117" s="895"/>
      <c r="BT117" s="895"/>
      <c r="BU117" s="895"/>
      <c r="BV117" s="895" t="s">
        <v>223</v>
      </c>
      <c r="BW117" s="895"/>
      <c r="BX117" s="895"/>
      <c r="BY117" s="895"/>
      <c r="BZ117" s="895"/>
      <c r="CA117" s="895" t="s">
        <v>223</v>
      </c>
      <c r="CB117" s="895"/>
      <c r="CC117" s="895"/>
      <c r="CD117" s="895"/>
      <c r="CE117" s="895"/>
      <c r="CF117" s="956" t="s">
        <v>223</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223</v>
      </c>
      <c r="DH117" s="858"/>
      <c r="DI117" s="858"/>
      <c r="DJ117" s="858"/>
      <c r="DK117" s="859"/>
      <c r="DL117" s="860" t="s">
        <v>223</v>
      </c>
      <c r="DM117" s="858"/>
      <c r="DN117" s="858"/>
      <c r="DO117" s="858"/>
      <c r="DP117" s="859"/>
      <c r="DQ117" s="860" t="s">
        <v>223</v>
      </c>
      <c r="DR117" s="858"/>
      <c r="DS117" s="858"/>
      <c r="DT117" s="858"/>
      <c r="DU117" s="859"/>
      <c r="DV117" s="905" t="s">
        <v>451</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301</v>
      </c>
      <c r="AG118" s="983"/>
      <c r="AH118" s="983"/>
      <c r="AI118" s="983"/>
      <c r="AJ118" s="984"/>
      <c r="AK118" s="985" t="s">
        <v>300</v>
      </c>
      <c r="AL118" s="983"/>
      <c r="AM118" s="983"/>
      <c r="AN118" s="983"/>
      <c r="AO118" s="984"/>
      <c r="AP118" s="986" t="s">
        <v>423</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223</v>
      </c>
      <c r="BR118" s="926"/>
      <c r="BS118" s="926"/>
      <c r="BT118" s="926"/>
      <c r="BU118" s="926"/>
      <c r="BV118" s="926" t="s">
        <v>223</v>
      </c>
      <c r="BW118" s="926"/>
      <c r="BX118" s="926"/>
      <c r="BY118" s="926"/>
      <c r="BZ118" s="926"/>
      <c r="CA118" s="926" t="s">
        <v>223</v>
      </c>
      <c r="CB118" s="926"/>
      <c r="CC118" s="926"/>
      <c r="CD118" s="926"/>
      <c r="CE118" s="926"/>
      <c r="CF118" s="956" t="s">
        <v>451</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430</v>
      </c>
      <c r="DH118" s="858"/>
      <c r="DI118" s="858"/>
      <c r="DJ118" s="858"/>
      <c r="DK118" s="859"/>
      <c r="DL118" s="860" t="s">
        <v>223</v>
      </c>
      <c r="DM118" s="858"/>
      <c r="DN118" s="858"/>
      <c r="DO118" s="858"/>
      <c r="DP118" s="859"/>
      <c r="DQ118" s="860" t="s">
        <v>223</v>
      </c>
      <c r="DR118" s="858"/>
      <c r="DS118" s="858"/>
      <c r="DT118" s="858"/>
      <c r="DU118" s="859"/>
      <c r="DV118" s="905" t="s">
        <v>223</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223</v>
      </c>
      <c r="AB119" s="976"/>
      <c r="AC119" s="976"/>
      <c r="AD119" s="976"/>
      <c r="AE119" s="977"/>
      <c r="AF119" s="978" t="s">
        <v>223</v>
      </c>
      <c r="AG119" s="976"/>
      <c r="AH119" s="976"/>
      <c r="AI119" s="976"/>
      <c r="AJ119" s="977"/>
      <c r="AK119" s="978" t="s">
        <v>223</v>
      </c>
      <c r="AL119" s="976"/>
      <c r="AM119" s="976"/>
      <c r="AN119" s="976"/>
      <c r="AO119" s="977"/>
      <c r="AP119" s="979" t="s">
        <v>223</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455</v>
      </c>
      <c r="BP119" s="959"/>
      <c r="BQ119" s="963">
        <v>10807039</v>
      </c>
      <c r="BR119" s="926"/>
      <c r="BS119" s="926"/>
      <c r="BT119" s="926"/>
      <c r="BU119" s="926"/>
      <c r="BV119" s="926">
        <v>11362375</v>
      </c>
      <c r="BW119" s="926"/>
      <c r="BX119" s="926"/>
      <c r="BY119" s="926"/>
      <c r="BZ119" s="926"/>
      <c r="CA119" s="926">
        <v>11374885</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223</v>
      </c>
      <c r="DH119" s="841"/>
      <c r="DI119" s="841"/>
      <c r="DJ119" s="841"/>
      <c r="DK119" s="842"/>
      <c r="DL119" s="843" t="s">
        <v>223</v>
      </c>
      <c r="DM119" s="841"/>
      <c r="DN119" s="841"/>
      <c r="DO119" s="841"/>
      <c r="DP119" s="842"/>
      <c r="DQ119" s="843" t="s">
        <v>430</v>
      </c>
      <c r="DR119" s="841"/>
      <c r="DS119" s="841"/>
      <c r="DT119" s="841"/>
      <c r="DU119" s="842"/>
      <c r="DV119" s="929" t="s">
        <v>223</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223</v>
      </c>
      <c r="AB120" s="858"/>
      <c r="AC120" s="858"/>
      <c r="AD120" s="858"/>
      <c r="AE120" s="859"/>
      <c r="AF120" s="860" t="s">
        <v>223</v>
      </c>
      <c r="AG120" s="858"/>
      <c r="AH120" s="858"/>
      <c r="AI120" s="858"/>
      <c r="AJ120" s="859"/>
      <c r="AK120" s="860" t="s">
        <v>451</v>
      </c>
      <c r="AL120" s="858"/>
      <c r="AM120" s="858"/>
      <c r="AN120" s="858"/>
      <c r="AO120" s="859"/>
      <c r="AP120" s="905" t="s">
        <v>223</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623318</v>
      </c>
      <c r="BR120" s="923"/>
      <c r="BS120" s="923"/>
      <c r="BT120" s="923"/>
      <c r="BU120" s="923"/>
      <c r="BV120" s="923">
        <v>447527</v>
      </c>
      <c r="BW120" s="923"/>
      <c r="BX120" s="923"/>
      <c r="BY120" s="923"/>
      <c r="BZ120" s="923"/>
      <c r="CA120" s="923">
        <v>553825</v>
      </c>
      <c r="CB120" s="923"/>
      <c r="CC120" s="923"/>
      <c r="CD120" s="923"/>
      <c r="CE120" s="923"/>
      <c r="CF120" s="947">
        <v>16.3</v>
      </c>
      <c r="CG120" s="948"/>
      <c r="CH120" s="948"/>
      <c r="CI120" s="948"/>
      <c r="CJ120" s="948"/>
      <c r="CK120" s="949" t="s">
        <v>459</v>
      </c>
      <c r="CL120" s="933"/>
      <c r="CM120" s="933"/>
      <c r="CN120" s="933"/>
      <c r="CO120" s="934"/>
      <c r="CP120" s="953" t="s">
        <v>460</v>
      </c>
      <c r="CQ120" s="954"/>
      <c r="CR120" s="954"/>
      <c r="CS120" s="954"/>
      <c r="CT120" s="954"/>
      <c r="CU120" s="954"/>
      <c r="CV120" s="954"/>
      <c r="CW120" s="954"/>
      <c r="CX120" s="954"/>
      <c r="CY120" s="954"/>
      <c r="CZ120" s="954"/>
      <c r="DA120" s="954"/>
      <c r="DB120" s="954"/>
      <c r="DC120" s="954"/>
      <c r="DD120" s="954"/>
      <c r="DE120" s="954"/>
      <c r="DF120" s="955"/>
      <c r="DG120" s="942">
        <v>3646591</v>
      </c>
      <c r="DH120" s="923"/>
      <c r="DI120" s="923"/>
      <c r="DJ120" s="923"/>
      <c r="DK120" s="923"/>
      <c r="DL120" s="923">
        <v>3624241</v>
      </c>
      <c r="DM120" s="923"/>
      <c r="DN120" s="923"/>
      <c r="DO120" s="923"/>
      <c r="DP120" s="923"/>
      <c r="DQ120" s="923">
        <v>3614446</v>
      </c>
      <c r="DR120" s="923"/>
      <c r="DS120" s="923"/>
      <c r="DT120" s="923"/>
      <c r="DU120" s="923"/>
      <c r="DV120" s="924">
        <v>106.7</v>
      </c>
      <c r="DW120" s="924"/>
      <c r="DX120" s="924"/>
      <c r="DY120" s="924"/>
      <c r="DZ120" s="925"/>
    </row>
    <row r="121" spans="1:130" s="246"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223</v>
      </c>
      <c r="AB121" s="858"/>
      <c r="AC121" s="858"/>
      <c r="AD121" s="858"/>
      <c r="AE121" s="859"/>
      <c r="AF121" s="860" t="s">
        <v>223</v>
      </c>
      <c r="AG121" s="858"/>
      <c r="AH121" s="858"/>
      <c r="AI121" s="858"/>
      <c r="AJ121" s="859"/>
      <c r="AK121" s="860" t="s">
        <v>223</v>
      </c>
      <c r="AL121" s="858"/>
      <c r="AM121" s="858"/>
      <c r="AN121" s="858"/>
      <c r="AO121" s="859"/>
      <c r="AP121" s="905" t="s">
        <v>223</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128963</v>
      </c>
      <c r="BR121" s="895"/>
      <c r="BS121" s="895"/>
      <c r="BT121" s="895"/>
      <c r="BU121" s="895"/>
      <c r="BV121" s="895">
        <v>107209</v>
      </c>
      <c r="BW121" s="895"/>
      <c r="BX121" s="895"/>
      <c r="BY121" s="895"/>
      <c r="BZ121" s="895"/>
      <c r="CA121" s="895">
        <v>97149</v>
      </c>
      <c r="CB121" s="895"/>
      <c r="CC121" s="895"/>
      <c r="CD121" s="895"/>
      <c r="CE121" s="895"/>
      <c r="CF121" s="956">
        <v>2.9</v>
      </c>
      <c r="CG121" s="957"/>
      <c r="CH121" s="957"/>
      <c r="CI121" s="957"/>
      <c r="CJ121" s="957"/>
      <c r="CK121" s="950"/>
      <c r="CL121" s="936"/>
      <c r="CM121" s="936"/>
      <c r="CN121" s="936"/>
      <c r="CO121" s="937"/>
      <c r="CP121" s="916" t="s">
        <v>463</v>
      </c>
      <c r="CQ121" s="917"/>
      <c r="CR121" s="917"/>
      <c r="CS121" s="917"/>
      <c r="CT121" s="917"/>
      <c r="CU121" s="917"/>
      <c r="CV121" s="917"/>
      <c r="CW121" s="917"/>
      <c r="CX121" s="917"/>
      <c r="CY121" s="917"/>
      <c r="CZ121" s="917"/>
      <c r="DA121" s="917"/>
      <c r="DB121" s="917"/>
      <c r="DC121" s="917"/>
      <c r="DD121" s="917"/>
      <c r="DE121" s="917"/>
      <c r="DF121" s="918"/>
      <c r="DG121" s="894">
        <v>10644</v>
      </c>
      <c r="DH121" s="895"/>
      <c r="DI121" s="895"/>
      <c r="DJ121" s="895"/>
      <c r="DK121" s="895"/>
      <c r="DL121" s="895">
        <v>12604</v>
      </c>
      <c r="DM121" s="895"/>
      <c r="DN121" s="895"/>
      <c r="DO121" s="895"/>
      <c r="DP121" s="895"/>
      <c r="DQ121" s="895">
        <v>14352</v>
      </c>
      <c r="DR121" s="895"/>
      <c r="DS121" s="895"/>
      <c r="DT121" s="895"/>
      <c r="DU121" s="895"/>
      <c r="DV121" s="872">
        <v>0.4</v>
      </c>
      <c r="DW121" s="872"/>
      <c r="DX121" s="872"/>
      <c r="DY121" s="872"/>
      <c r="DZ121" s="873"/>
    </row>
    <row r="122" spans="1:130" s="246" customFormat="1" ht="26.25" customHeight="1" x14ac:dyDescent="0.15">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223</v>
      </c>
      <c r="AB122" s="858"/>
      <c r="AC122" s="858"/>
      <c r="AD122" s="858"/>
      <c r="AE122" s="859"/>
      <c r="AF122" s="860" t="s">
        <v>223</v>
      </c>
      <c r="AG122" s="858"/>
      <c r="AH122" s="858"/>
      <c r="AI122" s="858"/>
      <c r="AJ122" s="859"/>
      <c r="AK122" s="860" t="s">
        <v>223</v>
      </c>
      <c r="AL122" s="858"/>
      <c r="AM122" s="858"/>
      <c r="AN122" s="858"/>
      <c r="AO122" s="859"/>
      <c r="AP122" s="905" t="s">
        <v>223</v>
      </c>
      <c r="AQ122" s="906"/>
      <c r="AR122" s="906"/>
      <c r="AS122" s="906"/>
      <c r="AT122" s="907"/>
      <c r="AU122" s="967"/>
      <c r="AV122" s="968"/>
      <c r="AW122" s="968"/>
      <c r="AX122" s="968"/>
      <c r="AY122" s="969"/>
      <c r="AZ122" s="960" t="s">
        <v>464</v>
      </c>
      <c r="BA122" s="961"/>
      <c r="BB122" s="961"/>
      <c r="BC122" s="961"/>
      <c r="BD122" s="961"/>
      <c r="BE122" s="961"/>
      <c r="BF122" s="961"/>
      <c r="BG122" s="961"/>
      <c r="BH122" s="961"/>
      <c r="BI122" s="961"/>
      <c r="BJ122" s="961"/>
      <c r="BK122" s="961"/>
      <c r="BL122" s="961"/>
      <c r="BM122" s="961"/>
      <c r="BN122" s="961"/>
      <c r="BO122" s="961"/>
      <c r="BP122" s="962"/>
      <c r="BQ122" s="963">
        <v>7050894</v>
      </c>
      <c r="BR122" s="926"/>
      <c r="BS122" s="926"/>
      <c r="BT122" s="926"/>
      <c r="BU122" s="926"/>
      <c r="BV122" s="926">
        <v>7543232</v>
      </c>
      <c r="BW122" s="926"/>
      <c r="BX122" s="926"/>
      <c r="BY122" s="926"/>
      <c r="BZ122" s="926"/>
      <c r="CA122" s="926">
        <v>7214818</v>
      </c>
      <c r="CB122" s="926"/>
      <c r="CC122" s="926"/>
      <c r="CD122" s="926"/>
      <c r="CE122" s="926"/>
      <c r="CF122" s="927">
        <v>212.9</v>
      </c>
      <c r="CG122" s="928"/>
      <c r="CH122" s="928"/>
      <c r="CI122" s="928"/>
      <c r="CJ122" s="928"/>
      <c r="CK122" s="950"/>
      <c r="CL122" s="936"/>
      <c r="CM122" s="936"/>
      <c r="CN122" s="936"/>
      <c r="CO122" s="937"/>
      <c r="CP122" s="916" t="s">
        <v>465</v>
      </c>
      <c r="CQ122" s="917"/>
      <c r="CR122" s="917"/>
      <c r="CS122" s="917"/>
      <c r="CT122" s="917"/>
      <c r="CU122" s="917"/>
      <c r="CV122" s="917"/>
      <c r="CW122" s="917"/>
      <c r="CX122" s="917"/>
      <c r="CY122" s="917"/>
      <c r="CZ122" s="917"/>
      <c r="DA122" s="917"/>
      <c r="DB122" s="917"/>
      <c r="DC122" s="917"/>
      <c r="DD122" s="917"/>
      <c r="DE122" s="917"/>
      <c r="DF122" s="918"/>
      <c r="DG122" s="894" t="s">
        <v>223</v>
      </c>
      <c r="DH122" s="895"/>
      <c r="DI122" s="895"/>
      <c r="DJ122" s="895"/>
      <c r="DK122" s="895"/>
      <c r="DL122" s="895" t="s">
        <v>223</v>
      </c>
      <c r="DM122" s="895"/>
      <c r="DN122" s="895"/>
      <c r="DO122" s="895"/>
      <c r="DP122" s="895"/>
      <c r="DQ122" s="895" t="s">
        <v>223</v>
      </c>
      <c r="DR122" s="895"/>
      <c r="DS122" s="895"/>
      <c r="DT122" s="895"/>
      <c r="DU122" s="895"/>
      <c r="DV122" s="872" t="s">
        <v>223</v>
      </c>
      <c r="DW122" s="872"/>
      <c r="DX122" s="872"/>
      <c r="DY122" s="872"/>
      <c r="DZ122" s="873"/>
    </row>
    <row r="123" spans="1:130" s="246" customFormat="1" ht="26.25" customHeight="1" x14ac:dyDescent="0.15">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223</v>
      </c>
      <c r="AB123" s="858"/>
      <c r="AC123" s="858"/>
      <c r="AD123" s="858"/>
      <c r="AE123" s="859"/>
      <c r="AF123" s="860" t="s">
        <v>451</v>
      </c>
      <c r="AG123" s="858"/>
      <c r="AH123" s="858"/>
      <c r="AI123" s="858"/>
      <c r="AJ123" s="859"/>
      <c r="AK123" s="860" t="s">
        <v>223</v>
      </c>
      <c r="AL123" s="858"/>
      <c r="AM123" s="858"/>
      <c r="AN123" s="858"/>
      <c r="AO123" s="859"/>
      <c r="AP123" s="905" t="s">
        <v>223</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466</v>
      </c>
      <c r="BP123" s="959"/>
      <c r="BQ123" s="913">
        <v>7803175</v>
      </c>
      <c r="BR123" s="914"/>
      <c r="BS123" s="914"/>
      <c r="BT123" s="914"/>
      <c r="BU123" s="914"/>
      <c r="BV123" s="914">
        <v>8097968</v>
      </c>
      <c r="BW123" s="914"/>
      <c r="BX123" s="914"/>
      <c r="BY123" s="914"/>
      <c r="BZ123" s="914"/>
      <c r="CA123" s="914">
        <v>7865792</v>
      </c>
      <c r="CB123" s="914"/>
      <c r="CC123" s="914"/>
      <c r="CD123" s="914"/>
      <c r="CE123" s="914"/>
      <c r="CF123" s="824"/>
      <c r="CG123" s="825"/>
      <c r="CH123" s="825"/>
      <c r="CI123" s="825"/>
      <c r="CJ123" s="915"/>
      <c r="CK123" s="950"/>
      <c r="CL123" s="936"/>
      <c r="CM123" s="936"/>
      <c r="CN123" s="936"/>
      <c r="CO123" s="937"/>
      <c r="CP123" s="916" t="s">
        <v>467</v>
      </c>
      <c r="CQ123" s="917"/>
      <c r="CR123" s="917"/>
      <c r="CS123" s="917"/>
      <c r="CT123" s="917"/>
      <c r="CU123" s="917"/>
      <c r="CV123" s="917"/>
      <c r="CW123" s="917"/>
      <c r="CX123" s="917"/>
      <c r="CY123" s="917"/>
      <c r="CZ123" s="917"/>
      <c r="DA123" s="917"/>
      <c r="DB123" s="917"/>
      <c r="DC123" s="917"/>
      <c r="DD123" s="917"/>
      <c r="DE123" s="917"/>
      <c r="DF123" s="918"/>
      <c r="DG123" s="857" t="s">
        <v>223</v>
      </c>
      <c r="DH123" s="858"/>
      <c r="DI123" s="858"/>
      <c r="DJ123" s="858"/>
      <c r="DK123" s="859"/>
      <c r="DL123" s="860" t="s">
        <v>223</v>
      </c>
      <c r="DM123" s="858"/>
      <c r="DN123" s="858"/>
      <c r="DO123" s="858"/>
      <c r="DP123" s="859"/>
      <c r="DQ123" s="860" t="s">
        <v>223</v>
      </c>
      <c r="DR123" s="858"/>
      <c r="DS123" s="858"/>
      <c r="DT123" s="858"/>
      <c r="DU123" s="859"/>
      <c r="DV123" s="905" t="s">
        <v>223</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223</v>
      </c>
      <c r="AB124" s="858"/>
      <c r="AC124" s="858"/>
      <c r="AD124" s="858"/>
      <c r="AE124" s="859"/>
      <c r="AF124" s="860" t="s">
        <v>223</v>
      </c>
      <c r="AG124" s="858"/>
      <c r="AH124" s="858"/>
      <c r="AI124" s="858"/>
      <c r="AJ124" s="859"/>
      <c r="AK124" s="860" t="s">
        <v>451</v>
      </c>
      <c r="AL124" s="858"/>
      <c r="AM124" s="858"/>
      <c r="AN124" s="858"/>
      <c r="AO124" s="859"/>
      <c r="AP124" s="905" t="s">
        <v>223</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89.8</v>
      </c>
      <c r="BR124" s="912"/>
      <c r="BS124" s="912"/>
      <c r="BT124" s="912"/>
      <c r="BU124" s="912"/>
      <c r="BV124" s="912">
        <v>97.2</v>
      </c>
      <c r="BW124" s="912"/>
      <c r="BX124" s="912"/>
      <c r="BY124" s="912"/>
      <c r="BZ124" s="912"/>
      <c r="CA124" s="912">
        <v>103.5</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223</v>
      </c>
      <c r="DH124" s="841"/>
      <c r="DI124" s="841"/>
      <c r="DJ124" s="841"/>
      <c r="DK124" s="842"/>
      <c r="DL124" s="843" t="s">
        <v>451</v>
      </c>
      <c r="DM124" s="841"/>
      <c r="DN124" s="841"/>
      <c r="DO124" s="841"/>
      <c r="DP124" s="842"/>
      <c r="DQ124" s="843" t="s">
        <v>223</v>
      </c>
      <c r="DR124" s="841"/>
      <c r="DS124" s="841"/>
      <c r="DT124" s="841"/>
      <c r="DU124" s="842"/>
      <c r="DV124" s="929" t="s">
        <v>223</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223</v>
      </c>
      <c r="AB125" s="858"/>
      <c r="AC125" s="858"/>
      <c r="AD125" s="858"/>
      <c r="AE125" s="859"/>
      <c r="AF125" s="860" t="s">
        <v>223</v>
      </c>
      <c r="AG125" s="858"/>
      <c r="AH125" s="858"/>
      <c r="AI125" s="858"/>
      <c r="AJ125" s="859"/>
      <c r="AK125" s="860" t="s">
        <v>430</v>
      </c>
      <c r="AL125" s="858"/>
      <c r="AM125" s="858"/>
      <c r="AN125" s="858"/>
      <c r="AO125" s="859"/>
      <c r="AP125" s="905" t="s">
        <v>223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223</v>
      </c>
      <c r="DH125" s="923"/>
      <c r="DI125" s="923"/>
      <c r="DJ125" s="923"/>
      <c r="DK125" s="923"/>
      <c r="DL125" s="923" t="s">
        <v>223</v>
      </c>
      <c r="DM125" s="923"/>
      <c r="DN125" s="923"/>
      <c r="DO125" s="923"/>
      <c r="DP125" s="923"/>
      <c r="DQ125" s="923" t="s">
        <v>223</v>
      </c>
      <c r="DR125" s="923"/>
      <c r="DS125" s="923"/>
      <c r="DT125" s="923"/>
      <c r="DU125" s="923"/>
      <c r="DV125" s="924" t="s">
        <v>430</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451</v>
      </c>
      <c r="AB126" s="858"/>
      <c r="AC126" s="858"/>
      <c r="AD126" s="858"/>
      <c r="AE126" s="859"/>
      <c r="AF126" s="860" t="s">
        <v>223</v>
      </c>
      <c r="AG126" s="858"/>
      <c r="AH126" s="858"/>
      <c r="AI126" s="858"/>
      <c r="AJ126" s="859"/>
      <c r="AK126" s="860" t="s">
        <v>223</v>
      </c>
      <c r="AL126" s="858"/>
      <c r="AM126" s="858"/>
      <c r="AN126" s="858"/>
      <c r="AO126" s="859"/>
      <c r="AP126" s="905" t="s">
        <v>223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v>293736</v>
      </c>
      <c r="DH126" s="895"/>
      <c r="DI126" s="895"/>
      <c r="DJ126" s="895"/>
      <c r="DK126" s="895"/>
      <c r="DL126" s="895">
        <v>461942</v>
      </c>
      <c r="DM126" s="895"/>
      <c r="DN126" s="895"/>
      <c r="DO126" s="895"/>
      <c r="DP126" s="895"/>
      <c r="DQ126" s="895">
        <v>401039</v>
      </c>
      <c r="DR126" s="895"/>
      <c r="DS126" s="895"/>
      <c r="DT126" s="895"/>
      <c r="DU126" s="895"/>
      <c r="DV126" s="872">
        <v>11.8</v>
      </c>
      <c r="DW126" s="872"/>
      <c r="DX126" s="872"/>
      <c r="DY126" s="872"/>
      <c r="DZ126" s="873"/>
    </row>
    <row r="127" spans="1:130" s="246" customFormat="1" ht="26.25" customHeight="1" x14ac:dyDescent="0.15">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451</v>
      </c>
      <c r="AB127" s="858"/>
      <c r="AC127" s="858"/>
      <c r="AD127" s="858"/>
      <c r="AE127" s="859"/>
      <c r="AF127" s="860" t="s">
        <v>223</v>
      </c>
      <c r="AG127" s="858"/>
      <c r="AH127" s="858"/>
      <c r="AI127" s="858"/>
      <c r="AJ127" s="859"/>
      <c r="AK127" s="860" t="s">
        <v>223</v>
      </c>
      <c r="AL127" s="858"/>
      <c r="AM127" s="858"/>
      <c r="AN127" s="858"/>
      <c r="AO127" s="859"/>
      <c r="AP127" s="905" t="s">
        <v>223</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451</v>
      </c>
      <c r="DH127" s="895"/>
      <c r="DI127" s="895"/>
      <c r="DJ127" s="895"/>
      <c r="DK127" s="895"/>
      <c r="DL127" s="895" t="s">
        <v>223</v>
      </c>
      <c r="DM127" s="895"/>
      <c r="DN127" s="895"/>
      <c r="DO127" s="895"/>
      <c r="DP127" s="895"/>
      <c r="DQ127" s="895" t="s">
        <v>223</v>
      </c>
      <c r="DR127" s="895"/>
      <c r="DS127" s="895"/>
      <c r="DT127" s="895"/>
      <c r="DU127" s="895"/>
      <c r="DV127" s="872" t="s">
        <v>223</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20330</v>
      </c>
      <c r="AB128" s="879"/>
      <c r="AC128" s="879"/>
      <c r="AD128" s="879"/>
      <c r="AE128" s="880"/>
      <c r="AF128" s="881">
        <v>20673</v>
      </c>
      <c r="AG128" s="879"/>
      <c r="AH128" s="879"/>
      <c r="AI128" s="879"/>
      <c r="AJ128" s="880"/>
      <c r="AK128" s="881">
        <v>20670</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451</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223</v>
      </c>
      <c r="DH128" s="869"/>
      <c r="DI128" s="869"/>
      <c r="DJ128" s="869"/>
      <c r="DK128" s="869"/>
      <c r="DL128" s="869" t="s">
        <v>223</v>
      </c>
      <c r="DM128" s="869"/>
      <c r="DN128" s="869"/>
      <c r="DO128" s="869"/>
      <c r="DP128" s="869"/>
      <c r="DQ128" s="869" t="s">
        <v>223</v>
      </c>
      <c r="DR128" s="869"/>
      <c r="DS128" s="869"/>
      <c r="DT128" s="869"/>
      <c r="DU128" s="869"/>
      <c r="DV128" s="870" t="s">
        <v>451</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3993111</v>
      </c>
      <c r="AB129" s="858"/>
      <c r="AC129" s="858"/>
      <c r="AD129" s="858"/>
      <c r="AE129" s="859"/>
      <c r="AF129" s="860">
        <v>3925178</v>
      </c>
      <c r="AG129" s="858"/>
      <c r="AH129" s="858"/>
      <c r="AI129" s="858"/>
      <c r="AJ129" s="859"/>
      <c r="AK129" s="860">
        <v>3955251</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223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649810</v>
      </c>
      <c r="AB130" s="858"/>
      <c r="AC130" s="858"/>
      <c r="AD130" s="858"/>
      <c r="AE130" s="859"/>
      <c r="AF130" s="860">
        <v>567172</v>
      </c>
      <c r="AG130" s="858"/>
      <c r="AH130" s="858"/>
      <c r="AI130" s="858"/>
      <c r="AJ130" s="859"/>
      <c r="AK130" s="860">
        <v>566294</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11.9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3343301</v>
      </c>
      <c r="AB131" s="841"/>
      <c r="AC131" s="841"/>
      <c r="AD131" s="841"/>
      <c r="AE131" s="842"/>
      <c r="AF131" s="843">
        <v>3358006</v>
      </c>
      <c r="AG131" s="841"/>
      <c r="AH131" s="841"/>
      <c r="AI131" s="841"/>
      <c r="AJ131" s="842"/>
      <c r="AK131" s="843">
        <v>3388957</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v>103.5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12.306130980000001</v>
      </c>
      <c r="AB132" s="821"/>
      <c r="AC132" s="821"/>
      <c r="AD132" s="821"/>
      <c r="AE132" s="822"/>
      <c r="AF132" s="823">
        <v>12.86197821</v>
      </c>
      <c r="AG132" s="821"/>
      <c r="AH132" s="821"/>
      <c r="AI132" s="821"/>
      <c r="AJ132" s="822"/>
      <c r="AK132" s="823">
        <v>10.61465224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12.4</v>
      </c>
      <c r="AB133" s="800"/>
      <c r="AC133" s="800"/>
      <c r="AD133" s="800"/>
      <c r="AE133" s="801"/>
      <c r="AF133" s="799">
        <v>12.2</v>
      </c>
      <c r="AG133" s="800"/>
      <c r="AH133" s="800"/>
      <c r="AI133" s="800"/>
      <c r="AJ133" s="801"/>
      <c r="AK133" s="799">
        <v>11.9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BNDzxZAkeihsvE2PLAuBIHVCTzulvUM3hST8f9LmiiHZSKtIp4GBYNSJy2w320GB82RE9ysVh4Le5cVvnMBGg==" saltValue="2bF6hQz/44QK/EXkor1L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22"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P6o/q9HEJxww51avHYvR3oW5T7pZfSV+D7EYYXrBTQqcF+Z0PiSNg9oJhPpGnBnXjJ9Xw6/B2/0cqJonhNX4w==" saltValue="ftToAty6I42IU4ol409B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oIGUECnXkzenBy2aCRX96yf2CLdP9fpN0a1kjrBCA929ynB/v7IYBnZqYDQ2tlp8QV8KK+Reh3JvPWCWkotsQ==" saltValue="sEoavVhb0BZmb+LfkgvL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501</v>
      </c>
      <c r="AL9" s="1227"/>
      <c r="AM9" s="1227"/>
      <c r="AN9" s="1228"/>
      <c r="AO9" s="312">
        <v>1009996</v>
      </c>
      <c r="AP9" s="312">
        <v>66994</v>
      </c>
      <c r="AQ9" s="313">
        <v>87631</v>
      </c>
      <c r="AR9" s="314">
        <v>-23.5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502</v>
      </c>
      <c r="AL10" s="1227"/>
      <c r="AM10" s="1227"/>
      <c r="AN10" s="1228"/>
      <c r="AO10" s="315">
        <v>247665</v>
      </c>
      <c r="AP10" s="315">
        <v>16428</v>
      </c>
      <c r="AQ10" s="316">
        <v>8917</v>
      </c>
      <c r="AR10" s="317">
        <v>84.2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503</v>
      </c>
      <c r="AL11" s="1227"/>
      <c r="AM11" s="1227"/>
      <c r="AN11" s="1228"/>
      <c r="AO11" s="315">
        <v>167016</v>
      </c>
      <c r="AP11" s="315">
        <v>11078</v>
      </c>
      <c r="AQ11" s="316">
        <v>14700</v>
      </c>
      <c r="AR11" s="317">
        <v>-24.6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504</v>
      </c>
      <c r="AL12" s="1227"/>
      <c r="AM12" s="1227"/>
      <c r="AN12" s="1228"/>
      <c r="AO12" s="315" t="s">
        <v>505</v>
      </c>
      <c r="AP12" s="315" t="s">
        <v>505</v>
      </c>
      <c r="AQ12" s="316">
        <v>667</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507</v>
      </c>
      <c r="AL14" s="1227"/>
      <c r="AM14" s="1227"/>
      <c r="AN14" s="1228"/>
      <c r="AO14" s="315">
        <v>3000</v>
      </c>
      <c r="AP14" s="315">
        <v>199</v>
      </c>
      <c r="AQ14" s="316">
        <v>4134</v>
      </c>
      <c r="AR14" s="317">
        <v>-95.2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508</v>
      </c>
      <c r="AL15" s="1227"/>
      <c r="AM15" s="1227"/>
      <c r="AN15" s="1228"/>
      <c r="AO15" s="315">
        <v>25500</v>
      </c>
      <c r="AP15" s="315">
        <v>1691</v>
      </c>
      <c r="AQ15" s="316">
        <v>2222</v>
      </c>
      <c r="AR15" s="317">
        <v>-23.9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509</v>
      </c>
      <c r="AL16" s="1230"/>
      <c r="AM16" s="1230"/>
      <c r="AN16" s="1231"/>
      <c r="AO16" s="315">
        <v>-78437</v>
      </c>
      <c r="AP16" s="315">
        <v>-5203</v>
      </c>
      <c r="AQ16" s="316">
        <v>-8178</v>
      </c>
      <c r="AR16" s="317">
        <v>-36.4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1374740</v>
      </c>
      <c r="AP17" s="315">
        <v>91187</v>
      </c>
      <c r="AQ17" s="316">
        <v>110093</v>
      </c>
      <c r="AR17" s="317">
        <v>-17.2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514</v>
      </c>
      <c r="AL21" s="1224"/>
      <c r="AM21" s="1224"/>
      <c r="AN21" s="1225"/>
      <c r="AO21" s="327">
        <v>8.89</v>
      </c>
      <c r="AP21" s="328">
        <v>10.38</v>
      </c>
      <c r="AQ21" s="329">
        <v>-1.49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515</v>
      </c>
      <c r="AL22" s="1224"/>
      <c r="AM22" s="1224"/>
      <c r="AN22" s="1225"/>
      <c r="AO22" s="332">
        <v>94.5</v>
      </c>
      <c r="AP22" s="333">
        <v>96.6</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519</v>
      </c>
      <c r="AL32" s="1215"/>
      <c r="AM32" s="1215"/>
      <c r="AN32" s="1216"/>
      <c r="AO32" s="342">
        <v>542056</v>
      </c>
      <c r="AP32" s="342">
        <v>35955</v>
      </c>
      <c r="AQ32" s="343">
        <v>55141</v>
      </c>
      <c r="AR32" s="344">
        <v>-34.799999999999997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520</v>
      </c>
      <c r="AL33" s="1215"/>
      <c r="AM33" s="1215"/>
      <c r="AN33" s="1216"/>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521</v>
      </c>
      <c r="AL34" s="1215"/>
      <c r="AM34" s="1215"/>
      <c r="AN34" s="1216"/>
      <c r="AO34" s="342" t="s">
        <v>505</v>
      </c>
      <c r="AP34" s="342" t="s">
        <v>505</v>
      </c>
      <c r="AQ34" s="343">
        <v>3</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522</v>
      </c>
      <c r="AL35" s="1215"/>
      <c r="AM35" s="1215"/>
      <c r="AN35" s="1216"/>
      <c r="AO35" s="342">
        <v>377923</v>
      </c>
      <c r="AP35" s="342">
        <v>25068</v>
      </c>
      <c r="AQ35" s="343">
        <v>21916</v>
      </c>
      <c r="AR35" s="344">
        <v>14.4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523</v>
      </c>
      <c r="AL36" s="1215"/>
      <c r="AM36" s="1215"/>
      <c r="AN36" s="1216"/>
      <c r="AO36" s="342">
        <v>26698</v>
      </c>
      <c r="AP36" s="342">
        <v>1771</v>
      </c>
      <c r="AQ36" s="343">
        <v>3784</v>
      </c>
      <c r="AR36" s="344">
        <v>-53.2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524</v>
      </c>
      <c r="AL37" s="1215"/>
      <c r="AM37" s="1215"/>
      <c r="AN37" s="1216"/>
      <c r="AO37" s="342" t="s">
        <v>505</v>
      </c>
      <c r="AP37" s="342" t="s">
        <v>505</v>
      </c>
      <c r="AQ37" s="343">
        <v>1115</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525</v>
      </c>
      <c r="AL38" s="1218"/>
      <c r="AM38" s="1218"/>
      <c r="AN38" s="1219"/>
      <c r="AO38" s="345">
        <v>13</v>
      </c>
      <c r="AP38" s="345">
        <v>1</v>
      </c>
      <c r="AQ38" s="346">
        <v>2</v>
      </c>
      <c r="AR38" s="334">
        <v>-50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526</v>
      </c>
      <c r="AL39" s="1218"/>
      <c r="AM39" s="1218"/>
      <c r="AN39" s="1219"/>
      <c r="AO39" s="342">
        <v>-20670</v>
      </c>
      <c r="AP39" s="342">
        <v>-1371</v>
      </c>
      <c r="AQ39" s="343">
        <v>-1435</v>
      </c>
      <c r="AR39" s="344">
        <v>-4.5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527</v>
      </c>
      <c r="AL40" s="1215"/>
      <c r="AM40" s="1215"/>
      <c r="AN40" s="1216"/>
      <c r="AO40" s="342">
        <v>-566294</v>
      </c>
      <c r="AP40" s="342">
        <v>-37563</v>
      </c>
      <c r="AQ40" s="343">
        <v>-54229</v>
      </c>
      <c r="AR40" s="344">
        <v>-30.7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359726</v>
      </c>
      <c r="AP41" s="342">
        <v>23861</v>
      </c>
      <c r="AQ41" s="343">
        <v>26298</v>
      </c>
      <c r="AR41" s="344">
        <v>-9.3000000000000007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496</v>
      </c>
      <c r="AN49" s="1209" t="s">
        <v>531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912517</v>
      </c>
      <c r="AN51" s="364">
        <v>59845</v>
      </c>
      <c r="AO51" s="365">
        <v>41.9</v>
      </c>
      <c r="AP51" s="366">
        <v>85205</v>
      </c>
      <c r="AQ51" s="367">
        <v>14.5</v>
      </c>
      <c r="AR51" s="368">
        <v>27.4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362962</v>
      </c>
      <c r="AN52" s="372">
        <v>23804</v>
      </c>
      <c r="AO52" s="373">
        <v>10.1</v>
      </c>
      <c r="AP52" s="374">
        <v>38847</v>
      </c>
      <c r="AQ52" s="375">
        <v>13.7</v>
      </c>
      <c r="AR52" s="376">
        <v>-3.6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1006732</v>
      </c>
      <c r="AN53" s="364">
        <v>66011</v>
      </c>
      <c r="AO53" s="365">
        <v>10.3</v>
      </c>
      <c r="AP53" s="366">
        <v>106092</v>
      </c>
      <c r="AQ53" s="367">
        <v>24.5</v>
      </c>
      <c r="AR53" s="368">
        <v>-14.2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311091</v>
      </c>
      <c r="AN54" s="372">
        <v>20398</v>
      </c>
      <c r="AO54" s="373">
        <v>-14.3</v>
      </c>
      <c r="AP54" s="374">
        <v>44299</v>
      </c>
      <c r="AQ54" s="375">
        <v>14</v>
      </c>
      <c r="AR54" s="376">
        <v>-28.3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1088668</v>
      </c>
      <c r="AN55" s="364">
        <v>71571</v>
      </c>
      <c r="AO55" s="365">
        <v>8.4</v>
      </c>
      <c r="AP55" s="366">
        <v>78903</v>
      </c>
      <c r="AQ55" s="367">
        <v>-25.6</v>
      </c>
      <c r="AR55" s="368">
        <v>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125663</v>
      </c>
      <c r="AN56" s="372">
        <v>8261</v>
      </c>
      <c r="AO56" s="373">
        <v>-59.5</v>
      </c>
      <c r="AP56" s="374">
        <v>49201</v>
      </c>
      <c r="AQ56" s="375">
        <v>11.1</v>
      </c>
      <c r="AR56" s="376">
        <v>-70.599999999999994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1819675</v>
      </c>
      <c r="AN57" s="364">
        <v>120389</v>
      </c>
      <c r="AO57" s="365">
        <v>68.2</v>
      </c>
      <c r="AP57" s="366">
        <v>82993</v>
      </c>
      <c r="AQ57" s="367">
        <v>5.2</v>
      </c>
      <c r="AR57" s="368">
        <v>63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235404</v>
      </c>
      <c r="AN58" s="372">
        <v>15574</v>
      </c>
      <c r="AO58" s="373">
        <v>88.5</v>
      </c>
      <c r="AP58" s="374">
        <v>46787</v>
      </c>
      <c r="AQ58" s="375">
        <v>-4.9000000000000004</v>
      </c>
      <c r="AR58" s="376">
        <v>93.4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994839</v>
      </c>
      <c r="AN59" s="364">
        <v>65988</v>
      </c>
      <c r="AO59" s="365">
        <v>-45.2</v>
      </c>
      <c r="AP59" s="366">
        <v>108252</v>
      </c>
      <c r="AQ59" s="367">
        <v>30.4</v>
      </c>
      <c r="AR59" s="368">
        <v>-75.599999999999994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200143</v>
      </c>
      <c r="AN60" s="372">
        <v>13276</v>
      </c>
      <c r="AO60" s="373">
        <v>-14.8</v>
      </c>
      <c r="AP60" s="374">
        <v>50321</v>
      </c>
      <c r="AQ60" s="375">
        <v>7.6</v>
      </c>
      <c r="AR60" s="376">
        <v>-22.4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1164486</v>
      </c>
      <c r="AN61" s="379">
        <v>76761</v>
      </c>
      <c r="AO61" s="380">
        <v>16.7</v>
      </c>
      <c r="AP61" s="381">
        <v>92289</v>
      </c>
      <c r="AQ61" s="382">
        <v>9.8000000000000007</v>
      </c>
      <c r="AR61" s="368">
        <v>6.9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247053</v>
      </c>
      <c r="AN62" s="372">
        <v>16263</v>
      </c>
      <c r="AO62" s="373">
        <v>2</v>
      </c>
      <c r="AP62" s="374">
        <v>45891</v>
      </c>
      <c r="AQ62" s="375">
        <v>8.3000000000000007</v>
      </c>
      <c r="AR62" s="376">
        <v>-6.3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9OA9rsTnhU9NBeZZrxAzbnaRtqaZxJSzHvrAkx60RwEVicVZJFvFKDNFCWtrqUih0YtwCQUKk9ThI1f9/LFWw==" saltValue="J2N00ug8kQ8DP/dz0ouf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bX5hDopcp2EgRaTiUDb0GxdzGm0bEGXAIrw7kbqwUV64DTb7qrM7xpASfXbjV6ZwpcYETOsIGSS4ez0vU5yYg==" saltValue="GzFSW4c2abM+kxiMEWUl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5DFBzSXmnKlrGMssUhVm7DFF1C+9ph8uvhiWiQk74jTEVNhLoLFZBufVuxTg8vf3aypuhcZ6Oub9z5QDXqbXg==" saltValue="zKUHhBN+CZo0vTf9nJCR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2" t="s">
        <v>3</v>
      </c>
      <c r="D47" s="1232"/>
      <c r="E47" s="1233"/>
      <c r="F47" s="11">
        <v>7.53</v>
      </c>
      <c r="G47" s="12">
        <v>9.52</v>
      </c>
      <c r="H47" s="12">
        <v>8.19</v>
      </c>
      <c r="I47" s="12">
        <v>3.19</v>
      </c>
      <c r="J47" s="13">
        <v>6.66</v>
      </c>
    </row>
    <row r="48" spans="2:10" ht="57.75" customHeight="1" x14ac:dyDescent="0.15">
      <c r="B48" s="14"/>
      <c r="C48" s="1234" t="s">
        <v>4</v>
      </c>
      <c r="D48" s="1234"/>
      <c r="E48" s="1235"/>
      <c r="F48" s="15">
        <v>7.85</v>
      </c>
      <c r="G48" s="16">
        <v>8.27</v>
      </c>
      <c r="H48" s="16">
        <v>6.74</v>
      </c>
      <c r="I48" s="16">
        <v>9.51</v>
      </c>
      <c r="J48" s="17">
        <v>8.73</v>
      </c>
    </row>
    <row r="49" spans="2:10" ht="57.75" customHeight="1" thickBot="1" x14ac:dyDescent="0.2">
      <c r="B49" s="18"/>
      <c r="C49" s="1236" t="s">
        <v>5</v>
      </c>
      <c r="D49" s="1236"/>
      <c r="E49" s="1237"/>
      <c r="F49" s="19" t="s">
        <v>552</v>
      </c>
      <c r="G49" s="20" t="s">
        <v>553</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7Kp6vaxkXgYSU7ga//Dxugw0GRkvPvb+Ge5aZSWfuGhEdALy4JgKL9yzfqarpQZSMNxh2oojnx8IuFg/0u6Qg==" saltValue="T3o4vgpdVZ5Tw6T49/e4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2020-09-09T23:46:42Z</cp:lastPrinted>
  <dcterms:created xsi:type="dcterms:W3CDTF">2020-02-10T04:08:56Z</dcterms:created>
  <dcterms:modified xsi:type="dcterms:W3CDTF">2020-09-10T00:01:22Z</dcterms:modified>
  <cp:category/>
</cp:coreProperties>
</file>