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Ans005\101_総務課\12財政\07公会計\R3\R3県メール\R3.9.13【作業依頼1006〆】令和元年度財政状況資料集（２回目（公会計分））について\ＨＰ公開用\"/>
    </mc:Choice>
  </mc:AlternateContent>
  <xr:revisionPtr revIDLastSave="0" documentId="13_ncr:1_{A9AC1BC4-D2E5-4ED2-BF4E-693743E7A511}"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BW34" i="10"/>
  <c r="C34" i="10"/>
  <c r="BW35" i="10" l="1"/>
  <c r="BW36" i="10" s="1"/>
  <c r="BW37" i="10" s="1"/>
  <c r="BW38" i="10" s="1"/>
  <c r="BW39" i="10" s="1"/>
  <c r="BW40" i="10" s="1"/>
  <c r="BW41" i="10" s="1"/>
  <c r="BW42" i="10" s="1"/>
  <c r="BW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AM34" i="10"/>
  <c r="U34" i="10"/>
  <c r="U35" i="10" s="1"/>
</calcChain>
</file>

<file path=xl/sharedStrings.xml><?xml version="1.0" encoding="utf-8"?>
<sst xmlns="http://schemas.openxmlformats.org/spreadsheetml/2006/main" count="1174" uniqueCount="620">
  <si>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</si>
  <si>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</si>
  <si>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</si>
  <si>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</si>
  <si>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</si>
  <si>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</si>
  <si>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</si>
  <si>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</si>
  <si>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</si>
  <si>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</si>
  <si>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</si>
  <si>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</si>
  <si>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</si>
  <si>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</si>
  <si>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</si>
  <si>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</si>
  <si>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</si>
  <si>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</si>
  <si>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</si>
  <si>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</si>
  <si>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</si>
  <si>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</si>
  <si>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</si>
  <si>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</si>
  <si>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</si>
  <si>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</si>
  <si>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</si>
  <si>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</si>
  <si>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</si>
  <si>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</si>
  <si>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</si>
  <si>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</si>
  <si>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</si>
  <si>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</si>
  <si>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</si>
  <si>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</si>
  <si>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</si>
  <si>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</si>
  <si>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</si>
  <si>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</si>
  <si>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</si>
  <si>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</si>
  <si>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</si>
  <si>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</si>
  <si>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</si>
  <si>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</si>
  <si>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</si>
  <si>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</si>
  <si>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</si>
  <si>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</si>
  <si>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</si>
  <si>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</si>
  <si>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</si>
  <si>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</si>
  <si>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</si>
  <si>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</si>
  <si>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</si>
  <si>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</si>
  <si>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</si>
  <si>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</si>
  <si>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</si>
  <si>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</si>
  <si>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</si>
  <si>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</si>
  <si>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</si>
  <si>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</si>
  <si>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</si>
  <si>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</si>
  <si>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</si>
  <si>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</si>
  <si>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</si>
  <si>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</si>
  <si>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</si>
  <si>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</si>
  <si>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</si>
  <si>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</si>
  <si>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</si>
  <si>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</si>
  <si>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</si>
  <si>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</si>
  <si>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</si>
  <si>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</si>
  <si>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</si>
  <si>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</si>
  <si>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</si>
  <si>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</si>
  <si>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</si>
  <si>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</si>
  <si>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</si>
  <si>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</si>
  <si>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</si>
  <si>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</si>
  <si>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</si>
  <si>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</si>
  <si>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</si>
  <si>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</si>
  <si>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</si>
  <si>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</si>
  <si>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</si>
  <si>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</si>
  <si>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</si>
  <si>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</si>
  <si>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</si>
  <si>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</si>
  <si>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</si>
  <si>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</si>
  <si>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</si>
  <si>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</si>
  <si>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</si>
  <si>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</si>
  <si>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</si>
  <si>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</si>
  <si>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</si>
  <si>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</si>
  <si>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</si>
  <si>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</si>
  <si>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</si>
  <si>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</si>
  <si>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</si>
  <si>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</si>
  <si>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</si>
  <si>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</si>
  <si>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</si>
  <si>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</si>
  <si>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</si>
  <si>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</si>
  <si>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</si>
  <si>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</si>
  <si>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</si>
  <si>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</si>
  <si>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</si>
  <si>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</si>
  <si>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</si>
  <si>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</si>
  <si>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</si>
  <si>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</si>
  <si>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</si>
  <si>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</si>
  <si>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</si>
  <si>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</si>
  <si>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</si>
  <si>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</si>
  <si>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</si>
  <si>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</si>
  <si>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</si>
  <si>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</si>
  <si>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</si>
  <si>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</si>
  <si>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</si>
  <si>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</si>
  <si>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</si>
  <si>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</si>
  <si>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</si>
  <si>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</si>
  <si>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</si>
  <si>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</si>
  <si>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</si>
  <si>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</si>
  <si>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</si>
  <si>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</si>
  <si>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</si>
  <si>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</si>
  <si>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</si>
  <si>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</si>
  <si>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</si>
  <si>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</si>
  <si>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</si>
  <si>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</si>
  <si>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</si>
  <si>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</si>
  <si>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</si>
  <si>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</si>
  <si>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</si>
  <si>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</si>
  <si>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</si>
  <si>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</si>
  <si>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</si>
  <si>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</si>
  <si>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</si>
  <si>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</si>
  <si>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</si>
  <si>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</si>
  <si>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</si>
  <si>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</si>
  <si>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</si>
  <si>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</si>
  <si>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</si>
  <si>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</si>
  <si>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</si>
  <si>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</si>
  <si>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</si>
  <si>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</si>
  <si>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</si>
  <si>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</si>
  <si>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</si>
  <si>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</si>
  <si>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</si>
  <si>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</si>
  <si>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</si>
  <si>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</si>
  <si>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</si>
  <si>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</si>
  <si>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</si>
  <si>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</si>
  <si>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</si>
  <si>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</si>
  <si>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</si>
  <si>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</si>
  <si>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</si>
  <si>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</si>
  <si>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</si>
  <si>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</si>
  <si>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</si>
  <si>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</si>
  <si>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</si>
  <si>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岐阜県安八町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</si>
  <si>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</si>
  <si>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</si>
  <si>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</si>
  <si>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</si>
  <si>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</si>
  <si>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</si>
  <si>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</si>
  <si>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</si>
  <si>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</si>
  <si>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</si>
  <si>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</si>
  <si>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</si>
  <si>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</si>
  <si>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</si>
  <si>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</si>
  <si>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</si>
  <si>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</si>
  <si>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</si>
  <si>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</si>
  <si>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</si>
  <si>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</si>
  <si>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</si>
  <si>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</si>
  <si>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</si>
  <si>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</si>
  <si>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</si>
  <si>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</si>
  <si>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</si>
  <si>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</si>
  <si>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</si>
  <si>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</si>
  <si>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</si>
  <si>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</si>
  <si>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</si>
  <si>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</si>
  <si>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</si>
  <si>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</si>
  <si>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</si>
  <si>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</si>
  <si>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</si>
  <si>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</si>
  <si>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</si>
  <si>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</si>
  <si>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</si>
  <si>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</si>
  <si>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</si>
  <si>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</si>
  <si>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</si>
  <si>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</si>
  <si>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</si>
  <si>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</si>
  <si>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</si>
  <si>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</si>
  <si>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</si>
  <si>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</si>
  <si>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</si>
  <si>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</si>
  <si>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</si>
  <si>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</si>
  <si>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</si>
  <si>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</si>
  <si>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</si>
  <si>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</si>
  <si>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</si>
  <si>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</si>
  <si>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</si>
  <si>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</si>
  <si>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</si>
  <si>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</si>
  <si>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</si>
  <si>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</si>
  <si>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</si>
  <si>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</si>
  <si>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</si>
  <si>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</si>
  <si>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</si>
  <si>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</si>
  <si>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</si>
  <si>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</si>
  <si>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</si>
  <si>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</si>
  <si>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</si>
  <si>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</si>
  <si>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</si>
  <si>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</si>
  <si>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</si>
  <si>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</si>
  <si>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</si>
  <si>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</si>
  <si>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</si>
  <si>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</si>
  <si>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</si>
  <si>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</si>
  <si>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</si>
  <si>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</si>
  <si>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</si>
  <si>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</si>
  <si>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</si>
  <si>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</si>
  <si>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</si>
  <si>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</si>
  <si>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</si>
  <si>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</si>
  <si>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</si>
  <si>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</si>
  <si>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</si>
  <si>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</si>
  <si>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</si>
  <si>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</si>
  <si>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</si>
  <si>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</si>
  <si>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</si>
  <si>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</si>
  <si>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</si>
  <si>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</si>
  <si>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</si>
  <si>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</si>
  <si>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</si>
  <si>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</si>
  <si>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</si>
  <si>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</si>
  <si>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</si>
  <si>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</si>
  <si>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</si>
  <si>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</si>
  <si>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</si>
  <si>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</si>
  <si>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</si>
  <si>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</si>
  <si>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</si>
  <si>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</si>
  <si>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</si>
  <si>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</si>
  <si>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</si>
  <si>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</si>
  <si>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</si>
  <si>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</si>
  <si>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</si>
  <si>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</si>
  <si>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</si>
  <si>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</si>
  <si>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</si>
  <si>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</si>
  <si>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</si>
  <si>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</si>
  <si>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</si>
  <si>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</si>
  <si>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</si>
  <si>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</si>
  <si>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</si>
  <si>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</si>
  <si>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</si>
  <si>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</si>
  <si>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岐阜県安八町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</si>
  <si>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</si>
  <si>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</si>
  <si>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</si>
  <si>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</si>
  <si>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</si>
  <si>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</si>
  <si>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</si>
  <si>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</si>
  <si>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</si>
  <si>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</si>
  <si>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</si>
  <si>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</si>
  <si>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</si>
  <si>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</si>
  <si>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</si>
  <si>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</si>
  <si>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</si>
  <si>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</si>
  <si>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</si>
  <si>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</si>
  <si>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</si>
  <si>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</si>
  <si>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</si>
  <si>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</si>
  <si>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</si>
  <si>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</si>
  <si>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</si>
  <si>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</si>
  <si>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</si>
  <si>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</si>
  <si>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</si>
  <si>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</si>
  <si>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</si>
  <si>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</si>
  <si>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</si>
  <si>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</si>
  <si>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</si>
  <si>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</si>
  <si>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</si>
  <si>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</si>
  <si>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</si>
  <si>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</si>
  <si>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</si>
  <si>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</si>
  <si>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</si>
  <si>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</si>
  <si>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</si>
  <si>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</si>
  <si>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</si>
  <si>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</si>
  <si>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</si>
  <si>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</si>
  <si>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</si>
  <si>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</si>
  <si>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</si>
  <si>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</si>
  <si>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</si>
  <si>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</si>
  <si>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</si>
  <si>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</si>
  <si>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</si>
  <si>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</si>
  <si>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</si>
  <si>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</si>
  <si>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</si>
  <si>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</si>
  <si>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</si>
  <si>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</si>
  <si>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</si>
  <si>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</si>
  <si>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</si>
  <si>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</si>
  <si>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</si>
  <si>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</si>
  <si>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</si>
  <si>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</si>
  <si>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</si>
  <si>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</si>
  <si>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</si>
  <si>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</si>
  <si>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</si>
  <si>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</si>
  <si>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</si>
  <si>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</si>
  <si>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</si>
  <si>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</si>
  <si>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</si>
  <si>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</si>
  <si>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</si>
  <si>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</si>
  <si>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</si>
  <si>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</si>
  <si>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</si>
  <si>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</si>
  <si>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</si>
  <si>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</si>
  <si>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</si>
  <si>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</si>
  <si>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</si>
  <si>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</si>
  <si>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</si>
  <si>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</si>
  <si>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</si>
  <si>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</si>
  <si>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</si>
  <si>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</si>
  <si>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</si>
  <si>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</si>
  <si>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</si>
  <si>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</si>
  <si>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</si>
  <si>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</si>
  <si>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</si>
  <si>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</si>
  <si>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</si>
  <si>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</si>
  <si>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</si>
  <si>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</si>
  <si>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</si>
  <si>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</si>
  <si>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</si>
  <si>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</si>
  <si>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</si>
  <si>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</si>
  <si>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</si>
  <si>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</si>
  <si>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</si>
  <si>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</si>
  <si>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</si>
  <si>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</si>
  <si>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</si>
  <si>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</si>
  <si>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</si>
  <si>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</si>
  <si>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</si>
  <si>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</si>
  <si>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</si>
  <si>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</si>
  <si>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</si>
  <si>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</si>
  <si>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</si>
  <si>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</si>
  <si>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</si>
  <si>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</si>
  <si>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</si>
  <si>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</si>
  <si>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</si>
  <si>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</si>
  <si>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</si>
  <si>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</si>
  <si>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</si>
  <si>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</si>
  <si>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</si>
  <si>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</si>
  <si>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</si>
  <si>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</si>
  <si>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</si>
  <si>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</si>
  <si>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</si>
  <si>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</si>
  <si>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</si>
  <si>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</si>
  <si>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</si>
  <si>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</si>
  <si>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</si>
  <si>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</si>
  <si>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</si>
  <si>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</si>
  <si>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</si>
  <si>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</si>
  <si>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</si>
  <si>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</si>
  <si>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</si>
  <si>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</si>
  <si>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</si>
  <si>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</si>
  <si>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</si>
  <si>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</si>
  <si>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</si>
  <si>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</si>
  <si>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</si>
  <si>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</si>
  <si>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</si>
  <si>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</si>
  <si>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</si>
  <si>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</si>
  <si>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</si>
  <si>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</si>
  <si>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</si>
  <si>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</si>
  <si>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</si>
  <si>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</si>
  <si>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</si>
  <si>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</si>
  <si>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0.43</t>
  </si>
  <si>
    <t>▲ 6.85</t>
  </si>
  <si>
    <t>▲ 5.26</t>
  </si>
  <si>
    <t>▲ 2.63</t>
  </si>
  <si>
    <t>水道事業会計</t>
  </si>
  <si>
    <t>一般会計</t>
  </si>
  <si>
    <t>国民健康保険特別会計</t>
  </si>
  <si>
    <t>公共下水道事業特別会計</t>
  </si>
  <si>
    <t>後期高齢者医療特別会計</t>
  </si>
  <si>
    <t>児童発達支援事業特別会計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</si>
  <si>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</si>
  <si>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</si>
  <si>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</si>
  <si>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</si>
  <si>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</si>
  <si>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</si>
  <si>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</si>
  <si>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</si>
  <si>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安八町土地開発公社</t>
    <rPh sb="0" eb="3">
      <t>アンパチチョウ</t>
    </rPh>
    <rPh sb="3" eb="5">
      <t>トチ</t>
    </rPh>
    <rPh sb="5" eb="7">
      <t>カイハツ</t>
    </rPh>
    <rPh sb="7" eb="9">
      <t>コウシャ</t>
    </rPh>
    <phoneticPr fontId="2"/>
  </si>
  <si>
    <t>-</t>
    <phoneticPr fontId="2"/>
  </si>
  <si>
    <t>大垣衛生施設組合</t>
    <rPh sb="0" eb="2">
      <t>オオガキ</t>
    </rPh>
    <rPh sb="2" eb="4">
      <t>エイセイ</t>
    </rPh>
    <rPh sb="4" eb="6">
      <t>シセツ</t>
    </rPh>
    <rPh sb="6" eb="8">
      <t>クミアイ</t>
    </rPh>
    <phoneticPr fontId="2"/>
  </si>
  <si>
    <t>大垣市安八郡安八町東安中学校組合</t>
  </si>
  <si>
    <t>大垣消防組合</t>
  </si>
  <si>
    <t>西濃環境整備組合</t>
  </si>
  <si>
    <t>西南濃老人福祉施設事務組合</t>
  </si>
  <si>
    <t>西南濃粗大廃棄物処理組合</t>
  </si>
  <si>
    <t>安八郡広域連合（一般会計）</t>
    <rPh sb="8" eb="10">
      <t>イッパン</t>
    </rPh>
    <rPh sb="10" eb="12">
      <t>カイケイ</t>
    </rPh>
    <phoneticPr fontId="2"/>
  </si>
  <si>
    <t>安八郡広域連合（特別会計）</t>
    <rPh sb="8" eb="10">
      <t>トクベツ</t>
    </rPh>
    <phoneticPr fontId="2"/>
  </si>
  <si>
    <t>後期高齢者医療連合（一般会計）</t>
  </si>
  <si>
    <t>後期高齢者医療連合（特別会計）</t>
  </si>
  <si>
    <t>岐阜県市町村会館組合</t>
  </si>
  <si>
    <t>岐阜県市町村職員退職手当組合</t>
  </si>
  <si>
    <t>あすわ苑老人福祉施設事務組合</t>
    <rPh sb="4" eb="6">
      <t>ロウジン</t>
    </rPh>
    <rPh sb="6" eb="8">
      <t>フクシ</t>
    </rPh>
    <rPh sb="8" eb="10">
      <t>シセツ</t>
    </rPh>
    <rPh sb="10" eb="12">
      <t>ジム</t>
    </rPh>
    <rPh sb="12" eb="14">
      <t>クミアイ</t>
    </rPh>
    <phoneticPr fontId="2"/>
  </si>
  <si>
    <t>スマートインターチェンジ建設基金</t>
    <rPh sb="12" eb="14">
      <t>ケンセツ</t>
    </rPh>
    <rPh sb="14" eb="16">
      <t>キキン</t>
    </rPh>
    <phoneticPr fontId="2"/>
  </si>
  <si>
    <t>地域福祉基金</t>
    <rPh sb="0" eb="2">
      <t>チイキ</t>
    </rPh>
    <rPh sb="2" eb="4">
      <t>フクシ</t>
    </rPh>
    <rPh sb="4" eb="6">
      <t>キキン</t>
    </rPh>
    <phoneticPr fontId="2"/>
  </si>
  <si>
    <t>ふるさと農村活性化対策基金</t>
    <rPh sb="4" eb="6">
      <t>ノウソン</t>
    </rPh>
    <rPh sb="6" eb="9">
      <t>カッセイカ</t>
    </rPh>
    <rPh sb="9" eb="11">
      <t>タイサク</t>
    </rPh>
    <rPh sb="11" eb="13">
      <t>キキン</t>
    </rPh>
    <phoneticPr fontId="2"/>
  </si>
  <si>
    <t>ふるさと基金</t>
    <rPh sb="4" eb="6">
      <t>キキン</t>
    </rPh>
    <phoneticPr fontId="2"/>
  </si>
  <si>
    <t>-</t>
    <phoneticPr fontId="2"/>
  </si>
  <si>
    <t>基金繰入142百万円</t>
    <rPh sb="0" eb="2">
      <t>キキン</t>
    </rPh>
    <rPh sb="2" eb="4">
      <t>クリイレ</t>
    </rPh>
    <rPh sb="7" eb="10">
      <t>ヒャクマンエン</t>
    </rPh>
    <phoneticPr fontId="2"/>
  </si>
  <si>
    <t>基金繰入27百万円</t>
    <rPh sb="0" eb="2">
      <t>キキン</t>
    </rPh>
    <rPh sb="2" eb="4">
      <t>クリイレ</t>
    </rPh>
    <rPh sb="6" eb="7">
      <t>ヒャク</t>
    </rPh>
    <rPh sb="7" eb="9">
      <t>マンエン</t>
    </rPh>
    <phoneticPr fontId="2"/>
  </si>
  <si>
    <t>基金繰入21百万円</t>
    <rPh sb="0" eb="2">
      <t>キキン</t>
    </rPh>
    <rPh sb="2" eb="4">
      <t>クリイレ</t>
    </rPh>
    <rPh sb="6" eb="7">
      <t>ヒャク</t>
    </rPh>
    <rPh sb="7" eb="9">
      <t>マンエン</t>
    </rPh>
    <phoneticPr fontId="2"/>
  </si>
  <si>
    <t>基金繰入116百万円</t>
    <rPh sb="0" eb="2">
      <t>キキン</t>
    </rPh>
    <rPh sb="2" eb="4">
      <t>クリイレ</t>
    </rPh>
    <rPh sb="7" eb="8">
      <t>ヒャク</t>
    </rPh>
    <rPh sb="8" eb="10">
      <t>マンエン</t>
    </rPh>
    <phoneticPr fontId="2"/>
  </si>
  <si>
    <t>基金繰入21百万円</t>
    <rPh sb="0" eb="2">
      <t>キキン</t>
    </rPh>
    <rPh sb="2" eb="4">
      <t>クリイレ</t>
    </rPh>
    <rPh sb="6" eb="9">
      <t>ヒャクマンエン</t>
    </rPh>
    <phoneticPr fontId="2"/>
  </si>
  <si>
    <t>基金繰入2,348百万円</t>
    <rPh sb="0" eb="2">
      <t>キキン</t>
    </rPh>
    <rPh sb="2" eb="4">
      <t>クリイレ</t>
    </rPh>
    <rPh sb="9" eb="11">
      <t>ヒャクマン</t>
    </rPh>
    <rPh sb="11" eb="12">
      <t>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</si>
  <si>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</si>
  <si>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</si>
  <si>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</si>
  <si>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</si>
  <si>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</si>
  <si>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将来負担比率については、平成25年度から29年度にかけてスマートインターチェンジ建設事業による公債費残高が増加したため、上昇している。
今後は、過度な将来負担とならないよう数値に注意しながら計画的に財政運営を進めて行く。</t>
    <rPh sb="0" eb="2">
      <t>ショウライ</t>
    </rPh>
    <rPh sb="2" eb="4">
      <t>フタン</t>
    </rPh>
    <rPh sb="4" eb="6">
      <t>ヒリツ</t>
    </rPh>
    <rPh sb="40" eb="42">
      <t>ケンセツ</t>
    </rPh>
    <rPh sb="42" eb="44">
      <t>ジギョウ</t>
    </rPh>
    <rPh sb="47" eb="50">
      <t>コウサイヒ</t>
    </rPh>
    <rPh sb="50" eb="52">
      <t>ザンダカ</t>
    </rPh>
    <rPh sb="53" eb="55">
      <t>ゾウカ</t>
    </rPh>
    <rPh sb="60" eb="62">
      <t>ジョウショウ</t>
    </rPh>
    <rPh sb="68" eb="70">
      <t>コンゴ</t>
    </rPh>
    <rPh sb="72" eb="74">
      <t>カド</t>
    </rPh>
    <rPh sb="75" eb="77">
      <t>ショウライ</t>
    </rPh>
    <rPh sb="77" eb="79">
      <t>フタン</t>
    </rPh>
    <rPh sb="86" eb="88">
      <t>スウチ</t>
    </rPh>
    <rPh sb="89" eb="91">
      <t>チュウイ</t>
    </rPh>
    <rPh sb="95" eb="98">
      <t>ケイカクテキ</t>
    </rPh>
    <rPh sb="99" eb="101">
      <t>ザイセイ</t>
    </rPh>
    <rPh sb="101" eb="103">
      <t>ウンエイ</t>
    </rPh>
    <rPh sb="104" eb="105">
      <t>スス</t>
    </rPh>
    <rPh sb="107" eb="108">
      <t>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</si>
  <si>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</si>
  <si>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</si>
  <si>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</si>
  <si>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有形固定資産減価償却率については、建設事業が一時期に集中したことにより、平均よりも若干高い。今後は、公共施設等総合管理計画に基づき、施設の統廃合を進めていく。</t>
    <rPh sb="0" eb="2">
      <t>ユウケイ</t>
    </rPh>
    <rPh sb="2" eb="4">
      <t>コテイ</t>
    </rPh>
    <rPh sb="4" eb="6">
      <t>シサン</t>
    </rPh>
    <rPh sb="6" eb="8">
      <t>ゲンカ</t>
    </rPh>
    <rPh sb="8" eb="10">
      <t>ショウキャク</t>
    </rPh>
    <rPh sb="10" eb="11">
      <t>リツ</t>
    </rPh>
    <rPh sb="17" eb="19">
      <t>ケンセツ</t>
    </rPh>
    <rPh sb="19" eb="21">
      <t>ジギョウ</t>
    </rPh>
    <rPh sb="22" eb="25">
      <t>イチジキ</t>
    </rPh>
    <rPh sb="26" eb="28">
      <t>シュウチュウ</t>
    </rPh>
    <rPh sb="36" eb="38">
      <t>ヘイキン</t>
    </rPh>
    <rPh sb="41" eb="43">
      <t>ジャッカン</t>
    </rPh>
    <rPh sb="43" eb="44">
      <t>タカ</t>
    </rPh>
    <rPh sb="46" eb="48">
      <t>コンゴ</t>
    </rPh>
    <rPh sb="50" eb="52">
      <t>コウキョウ</t>
    </rPh>
    <rPh sb="52" eb="54">
      <t>シセツ</t>
    </rPh>
    <rPh sb="54" eb="55">
      <t>トウ</t>
    </rPh>
    <rPh sb="55" eb="57">
      <t>ソウゴウ</t>
    </rPh>
    <rPh sb="57" eb="59">
      <t>カンリ</t>
    </rPh>
    <rPh sb="59" eb="61">
      <t>ケイカク</t>
    </rPh>
    <rPh sb="62" eb="63">
      <t>モト</t>
    </rPh>
    <rPh sb="66" eb="68">
      <t>シセツ</t>
    </rPh>
    <rPh sb="69" eb="72">
      <t>トウハイゴウ</t>
    </rPh>
    <rPh sb="73" eb="74">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</si>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</sst>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1132B3-C01C-4BE7-8E1D-4A79A92E532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1D0F-461A-9788-61751C7E0D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66011</c:v>
                </c:pt>
                <c:pt idx="1">
                  <c:v>71571</c:v>
                </c:pt>
                <c:pt idx="2">
                  <c:v>120389</c:v>
                </c:pt>
                <c:pt idx="3">
                  <c:v>65988</c:v>
                </c:pt>
                <c:pt idx="4">
                  <c:v>37045</c:v>
                </c:pt>
              </c:numCache>
            </c:numRef>
          </c:val>
          <c:smooth val="0"/>
          <c:extLst>
            <c:ext xmlns:c16="http://schemas.microsoft.com/office/drawing/2014/chart" uri="{C3380CC4-5D6E-409C-BE32-E72D297353CC}">
              <c16:uniqueId val="{00000001-1D0F-461A-9788-61751C7E0D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8.27</c:v>
                </c:pt>
                <c:pt idx="1">
                  <c:v>6.74</c:v>
                </c:pt>
                <c:pt idx="2">
                  <c:v>9.51</c:v>
                </c:pt>
                <c:pt idx="3">
                  <c:v>8.73</c:v>
                </c:pt>
                <c:pt idx="4">
                  <c:v>10.44</c:v>
                </c:pt>
              </c:numCache>
            </c:numRef>
          </c:val>
          <c:extLst>
            <c:ext xmlns:c16="http://schemas.microsoft.com/office/drawing/2014/chart" uri="{C3380CC4-5D6E-409C-BE32-E72D297353CC}">
              <c16:uniqueId val="{00000000-9F67-4B5B-AEA7-69856C0BD4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9.52</c:v>
                </c:pt>
                <c:pt idx="1">
                  <c:v>8.19</c:v>
                </c:pt>
                <c:pt idx="2">
                  <c:v>3.19</c:v>
                </c:pt>
                <c:pt idx="3">
                  <c:v>6.66</c:v>
                </c:pt>
                <c:pt idx="4">
                  <c:v>9.44</c:v>
                </c:pt>
              </c:numCache>
            </c:numRef>
          </c:val>
          <c:extLst>
            <c:ext xmlns:c16="http://schemas.microsoft.com/office/drawing/2014/chart" uri="{C3380CC4-5D6E-409C-BE32-E72D297353CC}">
              <c16:uniqueId val="{00000001-9F67-4B5B-AEA7-69856C0BD4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-0.43</c:v>
                </c:pt>
                <c:pt idx="1">
                  <c:v>-6.85</c:v>
                </c:pt>
                <c:pt idx="2">
                  <c:v>-5.26</c:v>
                </c:pt>
                <c:pt idx="3">
                  <c:v>-2.63</c:v>
                </c:pt>
                <c:pt idx="4">
                  <c:v>0.12</c:v>
                </c:pt>
              </c:numCache>
            </c:numRef>
          </c:val>
          <c:smooth val="0"/>
          <c:extLst>
            <c:ext xmlns:c16="http://schemas.microsoft.com/office/drawing/2014/chart" uri="{C3380CC4-5D6E-409C-BE32-E72D297353CC}">
              <c16:uniqueId val="{00000002-9F67-4B5B-AEA7-69856C0BD4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6F-48B6-A190-472E75013A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6F-48B6-A190-472E75013A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6F-48B6-A190-472E75013A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6F-48B6-A190-472E75013A06}"/>
            </c:ext>
          </c:extLst>
        </c:ser>
        <c:ser>
          <c:idx val="4"/>
          <c:order val="4"/>
          <c:tx>
            <c:strRef>
              <c:f>データシート!$A$31</c:f>
              <c:strCache>
                <c:ptCount val="1"/>
                <c:pt idx="0">
                  <c:v>児童発達支援事業特別会計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0.09</c:v>
                </c:pt>
                <c:pt idx="8">
                  <c:v>#N/A</c:v>
                </c:pt>
                <c:pt idx="9">
                  <c:v>0.01</c:v>
                </c:pt>
              </c:numCache>
            </c:numRef>
          </c:val>
          <c:extLst>
            <c:ext xmlns:c16="http://schemas.microsoft.com/office/drawing/2014/chart" uri="{C3380CC4-5D6E-409C-BE32-E72D297353CC}">
              <c16:uniqueId val="{00000004-C56F-48B6-A190-472E75013A0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0.1</c:v>
                </c:pt>
                <c:pt idx="4">
                  <c:v>#N/A</c:v>
                </c:pt>
                <c:pt idx="5">
                  <c:v>0.09</c:v>
                </c:pt>
                <c:pt idx="6">
                  <c:v>#N/A</c:v>
                </c:pt>
                <c:pt idx="7">
                  <c:v>0.11</c:v>
                </c:pt>
                <c:pt idx="8">
                  <c:v>#N/A</c:v>
                </c:pt>
                <c:pt idx="9">
                  <c:v>0.1</c:v>
                </c:pt>
              </c:numCache>
            </c:numRef>
          </c:val>
          <c:extLst>
            <c:ext xmlns:c16="http://schemas.microsoft.com/office/drawing/2014/chart" uri="{C3380CC4-5D6E-409C-BE32-E72D297353CC}">
              <c16:uniqueId val="{00000005-C56F-48B6-A190-472E75013A0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0.41</c:v>
                </c:pt>
                <c:pt idx="4">
                  <c:v>#N/A</c:v>
                </c:pt>
                <c:pt idx="5">
                  <c:v>0.77</c:v>
                </c:pt>
                <c:pt idx="6">
                  <c:v>#N/A</c:v>
                </c:pt>
                <c:pt idx="7">
                  <c:v>0.08</c:v>
                </c:pt>
                <c:pt idx="8">
                  <c:v>#N/A</c:v>
                </c:pt>
                <c:pt idx="9">
                  <c:v>0.3</c:v>
                </c:pt>
              </c:numCache>
            </c:numRef>
          </c:val>
          <c:extLst>
            <c:ext xmlns:c16="http://schemas.microsoft.com/office/drawing/2014/chart" uri="{C3380CC4-5D6E-409C-BE32-E72D297353CC}">
              <c16:uniqueId val="{00000006-C56F-48B6-A190-472E75013A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1.1599999999999999</c:v>
                </c:pt>
                <c:pt idx="2">
                  <c:v>#N/A</c:v>
                </c:pt>
                <c:pt idx="3">
                  <c:v>1.97</c:v>
                </c:pt>
                <c:pt idx="4">
                  <c:v>#N/A</c:v>
                </c:pt>
                <c:pt idx="5">
                  <c:v>1.08</c:v>
                </c:pt>
                <c:pt idx="6">
                  <c:v>#N/A</c:v>
                </c:pt>
                <c:pt idx="7">
                  <c:v>0.61</c:v>
                </c:pt>
                <c:pt idx="8">
                  <c:v>#N/A</c:v>
                </c:pt>
                <c:pt idx="9">
                  <c:v>1.39</c:v>
                </c:pt>
              </c:numCache>
            </c:numRef>
          </c:val>
          <c:extLst>
            <c:ext xmlns:c16="http://schemas.microsoft.com/office/drawing/2014/chart" uri="{C3380CC4-5D6E-409C-BE32-E72D297353CC}">
              <c16:uniqueId val="{00000007-C56F-48B6-A190-472E75013A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c:v>
                </c:pt>
                <c:pt idx="2">
                  <c:v>#N/A</c:v>
                </c:pt>
                <c:pt idx="3">
                  <c:v>6.74</c:v>
                </c:pt>
                <c:pt idx="4">
                  <c:v>#N/A</c:v>
                </c:pt>
                <c:pt idx="5">
                  <c:v>10.56</c:v>
                </c:pt>
                <c:pt idx="6">
                  <c:v>#N/A</c:v>
                </c:pt>
                <c:pt idx="7">
                  <c:v>8.7200000000000006</c:v>
                </c:pt>
                <c:pt idx="8">
                  <c:v>#N/A</c:v>
                </c:pt>
                <c:pt idx="9">
                  <c:v>10.41</c:v>
                </c:pt>
              </c:numCache>
            </c:numRef>
          </c:val>
          <c:extLst>
            <c:ext xmlns:c16="http://schemas.microsoft.com/office/drawing/2014/chart" uri="{C3380CC4-5D6E-409C-BE32-E72D297353CC}">
              <c16:uniqueId val="{00000008-C56F-48B6-A190-472E75013A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16.02</c:v>
                </c:pt>
                <c:pt idx="2">
                  <c:v>#N/A</c:v>
                </c:pt>
                <c:pt idx="3">
                  <c:v>17.82</c:v>
                </c:pt>
                <c:pt idx="4">
                  <c:v>#N/A</c:v>
                </c:pt>
                <c:pt idx="5">
                  <c:v>17.63</c:v>
                </c:pt>
                <c:pt idx="6">
                  <c:v>#N/A</c:v>
                </c:pt>
                <c:pt idx="7">
                  <c:v>18.93</c:v>
                </c:pt>
                <c:pt idx="8">
                  <c:v>#N/A</c:v>
                </c:pt>
                <c:pt idx="9">
                  <c:v>21.74</c:v>
                </c:pt>
              </c:numCache>
            </c:numRef>
          </c:val>
          <c:extLst>
            <c:ext xmlns:c16="http://schemas.microsoft.com/office/drawing/2014/chart" uri="{C3380CC4-5D6E-409C-BE32-E72D297353CC}">
              <c16:uniqueId val="{00000009-C56F-48B6-A190-472E75013A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652</c:v>
                </c:pt>
                <c:pt idx="5">
                  <c:v>669</c:v>
                </c:pt>
                <c:pt idx="8">
                  <c:v>588</c:v>
                </c:pt>
                <c:pt idx="11">
                  <c:v>587</c:v>
                </c:pt>
                <c:pt idx="14">
                  <c:v>600</c:v>
                </c:pt>
              </c:numCache>
            </c:numRef>
          </c:val>
          <c:extLst>
            <c:ext xmlns:c16="http://schemas.microsoft.com/office/drawing/2014/chart" uri="{C3380CC4-5D6E-409C-BE32-E72D297353CC}">
              <c16:uniqueId val="{00000000-FF3F-4F3D-9F9E-FE633F62EE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3F-4F3D-9F9E-FE633F62EE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3F-4F3D-9F9E-FE633F62EE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37</c:v>
                </c:pt>
                <c:pt idx="6">
                  <c:v>46</c:v>
                </c:pt>
                <c:pt idx="9">
                  <c:v>27</c:v>
                </c:pt>
                <c:pt idx="12">
                  <c:v>24</c:v>
                </c:pt>
              </c:numCache>
            </c:numRef>
          </c:val>
          <c:extLst>
            <c:ext xmlns:c16="http://schemas.microsoft.com/office/drawing/2014/chart" uri="{C3380CC4-5D6E-409C-BE32-E72D297353CC}">
              <c16:uniqueId val="{00000003-FF3F-4F3D-9F9E-FE633F62EE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312</c:v>
                </c:pt>
                <c:pt idx="3">
                  <c:v>336</c:v>
                </c:pt>
                <c:pt idx="6">
                  <c:v>368</c:v>
                </c:pt>
                <c:pt idx="9">
                  <c:v>378</c:v>
                </c:pt>
                <c:pt idx="12">
                  <c:v>413</c:v>
                </c:pt>
              </c:numCache>
            </c:numRef>
          </c:val>
          <c:extLst>
            <c:ext xmlns:c16="http://schemas.microsoft.com/office/drawing/2014/chart" uri="{C3380CC4-5D6E-409C-BE32-E72D297353CC}">
              <c16:uniqueId val="{00000004-FF3F-4F3D-9F9E-FE633F62EE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3F-4F3D-9F9E-FE633F62EE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3F-4F3D-9F9E-FE633F62EE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685</c:v>
                </c:pt>
                <c:pt idx="3">
                  <c:v>708</c:v>
                </c:pt>
                <c:pt idx="6">
                  <c:v>606</c:v>
                </c:pt>
                <c:pt idx="9">
                  <c:v>542</c:v>
                </c:pt>
                <c:pt idx="12">
                  <c:v>569</c:v>
                </c:pt>
              </c:numCache>
            </c:numRef>
          </c:val>
          <c:extLst>
            <c:ext xmlns:c16="http://schemas.microsoft.com/office/drawing/2014/chart" uri="{C3380CC4-5D6E-409C-BE32-E72D297353CC}">
              <c16:uniqueId val="{00000007-FF3F-4F3D-9F9E-FE633F62EE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412</c:v>
                </c:pt>
                <c:pt idx="5">
                  <c:v>#N/A</c:v>
                </c:pt>
                <c:pt idx="6">
                  <c:v>#N/A</c:v>
                </c:pt>
                <c:pt idx="7">
                  <c:v>432</c:v>
                </c:pt>
                <c:pt idx="8">
                  <c:v>#N/A</c:v>
                </c:pt>
                <c:pt idx="9">
                  <c:v>#N/A</c:v>
                </c:pt>
                <c:pt idx="10">
                  <c:v>360</c:v>
                </c:pt>
                <c:pt idx="11">
                  <c:v>#N/A</c:v>
                </c:pt>
                <c:pt idx="12">
                  <c:v>#N/A</c:v>
                </c:pt>
                <c:pt idx="13">
                  <c:v>406</c:v>
                </c:pt>
                <c:pt idx="14">
                  <c:v>#N/A</c:v>
                </c:pt>
              </c:numCache>
            </c:numRef>
          </c:val>
          <c:smooth val="0"/>
          <c:extLst>
            <c:ext xmlns:c16="http://schemas.microsoft.com/office/drawing/2014/chart" uri="{C3380CC4-5D6E-409C-BE32-E72D297353CC}">
              <c16:uniqueId val="{00000008-FF3F-4F3D-9F9E-FE633F62EE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7762</c:v>
                </c:pt>
                <c:pt idx="5">
                  <c:v>7051</c:v>
                </c:pt>
                <c:pt idx="8">
                  <c:v>7543</c:v>
                </c:pt>
                <c:pt idx="11">
                  <c:v>7215</c:v>
                </c:pt>
                <c:pt idx="14">
                  <c:v>7038</c:v>
                </c:pt>
              </c:numCache>
            </c:numRef>
          </c:val>
          <c:extLst>
            <c:ext xmlns:c16="http://schemas.microsoft.com/office/drawing/2014/chart" uri="{C3380CC4-5D6E-409C-BE32-E72D297353CC}">
              <c16:uniqueId val="{00000000-3BF1-4997-885A-9F349E74C4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148</c:v>
                </c:pt>
                <c:pt idx="5">
                  <c:v>129</c:v>
                </c:pt>
                <c:pt idx="8">
                  <c:v>107</c:v>
                </c:pt>
                <c:pt idx="11">
                  <c:v>97</c:v>
                </c:pt>
                <c:pt idx="14">
                  <c:v>72</c:v>
                </c:pt>
              </c:numCache>
            </c:numRef>
          </c:val>
          <c:extLst>
            <c:ext xmlns:c16="http://schemas.microsoft.com/office/drawing/2014/chart" uri="{C3380CC4-5D6E-409C-BE32-E72D297353CC}">
              <c16:uniqueId val="{00000001-3BF1-4997-885A-9F349E74C4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704</c:v>
                </c:pt>
                <c:pt idx="5">
                  <c:v>623</c:v>
                </c:pt>
                <c:pt idx="8">
                  <c:v>448</c:v>
                </c:pt>
                <c:pt idx="11">
                  <c:v>554</c:v>
                </c:pt>
                <c:pt idx="14">
                  <c:v>627</c:v>
                </c:pt>
              </c:numCache>
            </c:numRef>
          </c:val>
          <c:extLst>
            <c:ext xmlns:c16="http://schemas.microsoft.com/office/drawing/2014/chart" uri="{C3380CC4-5D6E-409C-BE32-E72D297353CC}">
              <c16:uniqueId val="{00000002-3BF1-4997-885A-9F349E74C4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F1-4997-885A-9F349E74C4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F1-4997-885A-9F349E74C4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531</c:v>
                </c:pt>
                <c:pt idx="3">
                  <c:v>294</c:v>
                </c:pt>
                <c:pt idx="6">
                  <c:v>462</c:v>
                </c:pt>
                <c:pt idx="9">
                  <c:v>401</c:v>
                </c:pt>
                <c:pt idx="12">
                  <c:v>418</c:v>
                </c:pt>
              </c:numCache>
            </c:numRef>
          </c:val>
          <c:extLst>
            <c:ext xmlns:c16="http://schemas.microsoft.com/office/drawing/2014/chart" uri="{C3380CC4-5D6E-409C-BE32-E72D297353CC}">
              <c16:uniqueId val="{00000005-3BF1-4997-885A-9F349E74C4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419</c:v>
                </c:pt>
                <c:pt idx="3">
                  <c:v>448</c:v>
                </c:pt>
                <c:pt idx="6">
                  <c:v>320</c:v>
                </c:pt>
                <c:pt idx="9">
                  <c:v>298</c:v>
                </c:pt>
                <c:pt idx="12">
                  <c:v>314</c:v>
                </c:pt>
              </c:numCache>
            </c:numRef>
          </c:val>
          <c:extLst>
            <c:ext xmlns:c16="http://schemas.microsoft.com/office/drawing/2014/chart" uri="{C3380CC4-5D6E-409C-BE32-E72D297353CC}">
              <c16:uniqueId val="{00000006-3BF1-4997-885A-9F349E74C4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233</c:v>
                </c:pt>
                <c:pt idx="3">
                  <c:v>269</c:v>
                </c:pt>
                <c:pt idx="6">
                  <c:v>267</c:v>
                </c:pt>
                <c:pt idx="9">
                  <c:v>262</c:v>
                </c:pt>
                <c:pt idx="12">
                  <c:v>267</c:v>
                </c:pt>
              </c:numCache>
            </c:numRef>
          </c:val>
          <c:extLst>
            <c:ext xmlns:c16="http://schemas.microsoft.com/office/drawing/2014/chart" uri="{C3380CC4-5D6E-409C-BE32-E72D297353CC}">
              <c16:uniqueId val="{00000007-3BF1-4997-885A-9F349E74C4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3751</c:v>
                </c:pt>
                <c:pt idx="3">
                  <c:v>3657</c:v>
                </c:pt>
                <c:pt idx="6">
                  <c:v>3637</c:v>
                </c:pt>
                <c:pt idx="9">
                  <c:v>3629</c:v>
                </c:pt>
                <c:pt idx="12">
                  <c:v>3578</c:v>
                </c:pt>
              </c:numCache>
            </c:numRef>
          </c:val>
          <c:extLst>
            <c:ext xmlns:c16="http://schemas.microsoft.com/office/drawing/2014/chart" uri="{C3380CC4-5D6E-409C-BE32-E72D297353CC}">
              <c16:uniqueId val="{00000008-3BF1-4997-885A-9F349E74C4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367</c:v>
                </c:pt>
                <c:pt idx="3">
                  <c:v>367</c:v>
                </c:pt>
                <c:pt idx="6">
                  <c:v>422</c:v>
                </c:pt>
                <c:pt idx="9">
                  <c:v>412</c:v>
                </c:pt>
                <c:pt idx="12">
                  <c:v>371</c:v>
                </c:pt>
              </c:numCache>
            </c:numRef>
          </c:val>
          <c:extLst>
            <c:ext xmlns:c16="http://schemas.microsoft.com/office/drawing/2014/chart" uri="{C3380CC4-5D6E-409C-BE32-E72D297353CC}">
              <c16:uniqueId val="{00000009-3BF1-4997-885A-9F349E74C4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5810</c:v>
                </c:pt>
                <c:pt idx="3">
                  <c:v>5772</c:v>
                </c:pt>
                <c:pt idx="6">
                  <c:v>6254</c:v>
                </c:pt>
                <c:pt idx="9">
                  <c:v>6374</c:v>
                </c:pt>
                <c:pt idx="12">
                  <c:v>6290</c:v>
                </c:pt>
              </c:numCache>
            </c:numRef>
          </c:val>
          <c:extLst>
            <c:ext xmlns:c16="http://schemas.microsoft.com/office/drawing/2014/chart" uri="{C3380CC4-5D6E-409C-BE32-E72D297353CC}">
              <c16:uniqueId val="{0000000A-3BF1-4997-885A-9F349E74C4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2498</c:v>
                </c:pt>
                <c:pt idx="2">
                  <c:v>#N/A</c:v>
                </c:pt>
                <c:pt idx="3">
                  <c:v>#N/A</c:v>
                </c:pt>
                <c:pt idx="4">
                  <c:v>3004</c:v>
                </c:pt>
                <c:pt idx="5">
                  <c:v>#N/A</c:v>
                </c:pt>
                <c:pt idx="6">
                  <c:v>#N/A</c:v>
                </c:pt>
                <c:pt idx="7">
                  <c:v>3264</c:v>
                </c:pt>
                <c:pt idx="8">
                  <c:v>#N/A</c:v>
                </c:pt>
                <c:pt idx="9">
                  <c:v>#N/A</c:v>
                </c:pt>
                <c:pt idx="10">
                  <c:v>3509</c:v>
                </c:pt>
                <c:pt idx="11">
                  <c:v>#N/A</c:v>
                </c:pt>
                <c:pt idx="12">
                  <c:v>#N/A</c:v>
                </c:pt>
                <c:pt idx="13">
                  <c:v>3502</c:v>
                </c:pt>
                <c:pt idx="14">
                  <c:v>#N/A</c:v>
                </c:pt>
              </c:numCache>
            </c:numRef>
          </c:val>
          <c:smooth val="0"/>
          <c:extLst>
            <c:ext xmlns:c16="http://schemas.microsoft.com/office/drawing/2014/chart" uri="{C3380CC4-5D6E-409C-BE32-E72D297353CC}">
              <c16:uniqueId val="{0000000B-3BF1-4997-885A-9F349E74C4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125</c:v>
                </c:pt>
                <c:pt idx="1">
                  <c:v>263</c:v>
                </c:pt>
                <c:pt idx="2">
                  <c:v>371</c:v>
                </c:pt>
              </c:numCache>
            </c:numRef>
          </c:val>
          <c:extLst>
            <c:ext xmlns:c16="http://schemas.microsoft.com/office/drawing/2014/chart" uri="{C3380CC4-5D6E-409C-BE32-E72D297353CC}">
              <c16:uniqueId val="{00000000-2668-4014-B261-95C702AFDF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668-4014-B261-95C702AFDF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c:v>
                </c:pt>
                <c:pt idx="1">
                  <c:v>44</c:v>
                </c:pt>
                <c:pt idx="2">
                  <c:v>43</c:v>
                </c:pt>
              </c:numCache>
            </c:numRef>
          </c:val>
          <c:extLst>
            <c:ext xmlns:c16="http://schemas.microsoft.com/office/drawing/2014/chart" uri="{C3380CC4-5D6E-409C-BE32-E72D297353CC}">
              <c16:uniqueId val="{00000002-2668-4014-B261-95C702AFDF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{F6462E8F-D198-4E2D-B941-C6F527FF8662}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C7C-4801-9336-BFD8A373DD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{252023D7-3E6A-4EDD-9AE8-E547EAF74444}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7C-4801-9336-BFD8A373DD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{080A2DBE-C610-4424-9F7E-D0850B236154}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7C-4801-9336-BFD8A373DD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{DD30F1F5-4102-461D-A12E-1C78B21BCBF4}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7C-4801-9336-BFD8A373DD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{92DB6D98-6980-4D7F-9BA3-9723B1BB3018}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7C-4801-9336-BFD8A373DD7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{15A86B78-2EA0-4128-B189-0543110990FF}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C7C-4801-9336-BFD8A373DD7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{4A8BF1D9-3065-4275-9493-01FA9458B432}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C7C-4801-9336-BFD8A373DD7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{E2046ED8-BCB1-4BCA-AE0B-85F883282FD1}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C7C-4801-9336-BFD8A373DD7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{1BD79E46-1D44-46BF-82E5-B8841448E1D9}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C7C-4801-9336-BFD8A373DD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32">
                  <c:v>47.5</c:v>
                </c:pt>
              </c:numCache>
            </c:numRef>
          </c:xVal>
          <c:yVal>
            <c:numRef>
              <c:f>公会計指標分析・財政指標組合せ分析表!$BP$51:$DC$51</c:f>
              <c:numCache>
                <c:formatCode>#,##0.0;"▲ "#,##0.0</c:formatCode>
                <c:ptCount val="40"/>
                <c:pt idx="8">
                  <c:v>89.8</c:v>
                </c:pt>
                <c:pt idx="32">
                  <c:v>104.3</c:v>
                </c:pt>
              </c:numCache>
            </c:numRef>
          </c:yVal>
          <c:smooth val="0"/>
          <c:extLst>
            <c:ext xmlns:c16="http://schemas.microsoft.com/office/drawing/2014/chart" uri="{C3380CC4-5D6E-409C-BE32-E72D297353CC}">
              <c16:uniqueId val="{00000009-AC7C-4801-9336-BFD8A373DD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{C384AB6B-02EA-45A8-89B2-3EF148C088B3}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C7C-4801-9336-BFD8A373DD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{956470F4-9BD3-438A-9EB7-0E16D599E43D}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7C-4801-9336-BFD8A373DD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{EE2E14D4-D04F-407C-B740-1A33B6A4C913}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7C-4801-9336-BFD8A373DD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{ACD6C1E1-DBC1-4D66-8347-415864F77F06}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7C-4801-9336-BFD8A373DD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{A0C1F446-5FE2-47FD-A555-6BAE1B945D94}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7C-4801-9336-BFD8A373DD7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{A5BE4A6E-7374-470E-AF48-77A85DB894F9}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C7C-4801-9336-BFD8A373DD7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{1111F74B-5CDB-4F10-9627-1CC9AF588582}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C7C-4801-9336-BFD8A373DD7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{F0DF4E9B-6960-4BC7-9C54-72D91BE28F10}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C7C-4801-9336-BFD8A373DD7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{B9791CB1-B390-4AD9-AB71-F02CE60828CA}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C7C-4801-9336-BFD8A373DD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32">
                  <c:v>61.2</c:v>
                </c:pt>
              </c:numCache>
            </c:numRef>
          </c:xVal>
          <c:yVal>
            <c:numRef>
              <c:f>公会計指標分析・財政指標組合せ分析表!$BP$55:$DC$55</c:f>
              <c:numCache>
                <c:formatCode>#,##0.0;"▲ "#,##0.0</c:formatCode>
                <c:ptCount val="40"/>
                <c:pt idx="8">
                  <c:v>38.5</c:v>
                </c:pt>
                <c:pt idx="32">
                  <c:v>21</c:v>
                </c:pt>
              </c:numCache>
            </c:numRef>
          </c:yVal>
          <c:smooth val="0"/>
          <c:extLst>
            <c:ext xmlns:c16="http://schemas.microsoft.com/office/drawing/2014/chart" uri="{C3380CC4-5D6E-409C-BE32-E72D297353CC}">
              <c16:uniqueId val="{00000013-AC7C-4801-9336-BFD8A373DD70}"/>
            </c:ext>
          </c:extLst>
        </c:ser>
        <c:dLbls>
          <c:showLegendKey val="0"/>
          <c:showVal val="1"/>
          <c:showCatName val="0"/>
          <c:showSerName val="0"/>
          <c:showPercent val="0"/>
          <c:showBubbleSize val="0"/>
        </c:dLbls>
        <c:axId val="46179840"/>
        <c:axId val="46181760"/>
      </c:scatterChart>
      <c:valAx>
        <c:axId val="46179840"/>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{FA17A7B6-C351-47C2-9A75-A85A7F14ED70}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8B1-4BAF-B774-2AA3F0936F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{82BB6DC3-F676-49CE-9E53-6D25AB17A43E}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B1-4BAF-B774-2AA3F0936F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{C2513B4D-6F70-4758-9576-A64CFA3D0AF8}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B1-4BAF-B774-2AA3F0936F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{56AC0B17-1539-4703-BEA8-A75194786E08}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B1-4BAF-B774-2AA3F0936F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{ADF33ED6-2E51-4D3A-941E-A879AFAF737C}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B1-4BAF-B774-2AA3F0936FF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{91EED55D-11CF-4B08-B587-C213FAEB162D}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8B1-4BAF-B774-2AA3F0936FF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{47D11E3A-ABFD-4E26-9DC7-C28A22BBBBF7}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8B1-4BAF-B774-2AA3F0936FF4}"/>
                </c:ext>
              </c:extLst>
            </c:dLbl>
            <c:dLbl>
              <c:idx val="24"/>
              <c:layout>
                <c:manualLayout>
                  <c:x val="-2.8261522574182817E-2"/>
                  <c:y val="-4.635517878878587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{6F3BB02E-950D-4337-B298-5EB48FAFF0B7}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8B1-4BAF-B774-2AA3F0936FF4}"/>
                </c:ext>
              </c:extLst>
            </c:dLbl>
            <c:dLbl>
              <c:idx val="32"/>
              <c:layout>
                <c:manualLayout>
                  <c:x val="-3.50068117700034E-2"/>
                  <c:y val="-7.84781153868020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{79569F2D-85D9-4BD5-B193-4080B3EBB11B}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8B1-4BAF-B774-2AA3F0936F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12.4</c:v>
                </c:pt>
                <c:pt idx="16">
                  <c:v>12.2</c:v>
                </c:pt>
                <c:pt idx="24">
                  <c:v>11.9</c:v>
                </c:pt>
                <c:pt idx="32">
                  <c:v>11.8</c:v>
                </c:pt>
              </c:numCache>
            </c:numRef>
          </c:xVal>
          <c:yVal>
            <c:numRef>
              <c:f>公会計指標分析・財政指標組合せ分析表!$BP$73:$DC$73</c:f>
              <c:numCache>
                <c:formatCode>#,##0.0;"▲ "#,##0.0</c:formatCode>
                <c:ptCount val="40"/>
                <c:pt idx="0">
                  <c:v>73.099999999999994</c:v>
                </c:pt>
                <c:pt idx="8">
                  <c:v>89.8</c:v>
                </c:pt>
                <c:pt idx="16">
                  <c:v>97.2</c:v>
                </c:pt>
                <c:pt idx="24">
                  <c:v>103.5</c:v>
                </c:pt>
                <c:pt idx="32">
                  <c:v>104.3</c:v>
                </c:pt>
              </c:numCache>
            </c:numRef>
          </c:yVal>
          <c:smooth val="0"/>
          <c:extLst>
            <c:ext xmlns:c16="http://schemas.microsoft.com/office/drawing/2014/chart" uri="{C3380CC4-5D6E-409C-BE32-E72D297353CC}">
              <c16:uniqueId val="{00000009-A8B1-4BAF-B774-2AA3F0936F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06146829900808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{A30279F2-8805-49DB-A39A-278C8231485D}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8B1-4BAF-B774-2AA3F0936F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{FAC35C91-E23F-4A8E-A35B-A4018A3A618F}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B1-4BAF-B774-2AA3F0936F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{78A678A1-93FF-4246-967A-32F33E9787C7}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B1-4BAF-B774-2AA3F0936F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{8BF2EE69-4DBF-495E-BC5F-A9637028DFD6}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B1-4BAF-B774-2AA3F0936F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{A31CF47F-1B28-47DD-B726-0292ACE9ED46}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B1-4BAF-B774-2AA3F0936FF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{07DE5683-394A-46E3-90F8-D39921F6062E}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8B1-4BAF-B774-2AA3F0936FF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{DDE4ACE4-4FCD-4CCE-BEEA-354BF5D15FC5}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8B1-4BAF-B774-2AA3F0936FF4}"/>
                </c:ext>
              </c:extLst>
            </c:dLbl>
            <c:dLbl>
              <c:idx val="24"/>
              <c:layout>
                <c:manualLayout>
                  <c:x val="0"/>
                  <c:y val="1.05328627097479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{A539E7D7-5BC3-41E7-AFC0-E87357D44950}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8B1-4BAF-B774-2AA3F0936FF4}"/>
                </c:ext>
              </c:extLst>
            </c:dLbl>
            <c:dLbl>
              <c:idx val="32"/>
              <c:layout>
                <c:manualLayout>
                  <c:x val="0"/>
                  <c:y val="-2.659381727740191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{176E8EE2-9F17-4A06-8BAF-A5921433FF38}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8B1-4BAF-B774-2AA3F0936F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A8B1-4BAF-B774-2AA3F0936FF4}"/>
            </c:ext>
          </c:extLst>
        </c:ser>
        <c:dLbls>
          <c:showLegendKey val="0"/>
          <c:showVal val="1"/>
          <c:showCatName val="0"/>
          <c:showSerName val="0"/>
          <c:showPercent val="0"/>
          <c:showBubbleSize val="0"/>
        </c:dLbls>
        <c:axId val="84219776"/>
        <c:axId val="84234240"/>
      </c:scatterChart>
      <c:valAx>
        <c:axId val="84219776"/>
        <c:scaling>
          <c:orientation val="minMax"/>
          <c:max val="13"/>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会計は減少傾向にあるが、公営企業会計（下水道事業）が増加傾向にあるため、全体としては、高止まり傾向にある。今後の傾向としても高止まりの状況が続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将来負担額（Ａ）のうち、一般会計等に係る地方債残高が、８４百万円減少した。充当可能財源等（Ｂ）のうち、基準財政算入見込額が、下水道事業の償還見込額の減少により１７７百万円の減少となった。</a:t>
          </a:r>
        </a:p>
        <a:p>
          <a:r>
            <a:rPr kumimoji="1" lang="ja-JP" altLang="en-US" sz="1400">
              <a:latin typeface="ＭＳ ゴシック" pitchFamily="49" charset="-128"/>
              <a:ea typeface="ＭＳ ゴシック" pitchFamily="49" charset="-128"/>
            </a:rPr>
            <a:t>以上のことから将来負担比率の分子は前年度対比で７百万円の減となった。</a:t>
          </a:r>
        </a:p>
        <a:p>
          <a:r>
            <a:rPr kumimoji="1" lang="ja-JP" altLang="en-US" sz="1400">
              <a:latin typeface="ＭＳ ゴシック" pitchFamily="49" charset="-128"/>
              <a:ea typeface="ＭＳ ゴシック" pitchFamily="49" charset="-128"/>
            </a:rPr>
            <a:t>　今後は、スマートインターチェンジなどの大型事業が終了したため、将来の負担額軽減のため、必要な限り地方債発行を抑え、健全な財政運営を維持して行きたい。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税収の落ち込みを補うべく、財政調整基金の取崩し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スマートインターチェンジ建設へ充当のため基金を取崩し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財政調整基金については、早期に１０億円程度までの積み立てに努める。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スマートインターチェンジ建設基金：スマートインターチェンジ建設に備えた基金。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スマートインターチェンジ建設及びその周辺整備へ充当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スマートインターチェンジの建設は終了したため、積立の予定なし。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財源不足を補うべく、基金の取崩し。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災害等へ備えるため、早期に１０億円までの積み立てに努める。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財政調整基金での積立を優先していきたい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B69443A-9231-46BE-AC06-4E43F31CD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C5E98C-C4C1-4250-95C0-A7F23C0AC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AA0ED58-6707-4A38-B513-FF5EA38EF68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EDBACC6-BFC4-4F25-8CD3-5AE0D6F29C3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A7D218D-3B00-40A3-869C-081F225086D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E37E113-F2C1-46AD-86AF-9E0D8DC5A84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1528C05-8C6F-468D-8059-5952804F817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F78B74E-60E3-476A-AE94-58117C2D326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0D6FC5F-734E-4188-BAC6-7CA33459DBF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A0AA1E-F876-4FEB-94C5-6F96464170C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4722CFB-C80D-40FD-9B36-5EF0892E488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DD9D12B-38F7-4A70-9B64-FED5737973F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5E1B0FB-61D9-449D-AF11-635ED1B567A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1B103F-12B7-4549-9409-E995FD7153C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69A1F4-4979-489B-B3E9-A70643C61EA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52C4265-26BE-46C7-B4AD-50791459706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A203DBE-D8AE-49AE-951D-924E8BE7A3A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39595F9-3BB6-45D1-9CFB-F43086CE780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1F82FB0-7819-46FC-B19C-5DF4F5F3419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E413936-6807-4344-A24C-C9A9B273926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2E7721A-5A56-45FE-8ECB-DF6B06E1544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2ED108A-08FE-4902-802E-13E0B827DFF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1550443-A30C-4DA7-8C26-08E6108AD72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AFC34B5-FE19-458D-9A8F-70BA4A14364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854CD4-9AC9-4BB6-A6DF-70C2DB7BFE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0C1C7F3-E3C6-420D-AF77-247B9999AE7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8F000C8-7E08-4D71-BC11-602294FF83E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55673F7-F56D-4821-9EBF-D38A4D56BE9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97E9434-35E5-47B1-A2E0-D004F77A1AB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D0DA772-0112-4FB2-A735-8C4845E23C0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3B0336C-DB4F-4487-A5A3-FE0899F1C92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9700E16-2F50-4D96-83ED-66C388F4E3A8}"/>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D575905-8613-4174-AB73-B52E332D372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03EEBB3-FEF1-42E1-B062-7FEA0BB4D0F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14DC163-5657-4FE0-8ED9-C6AD9DCC831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2690AF7-F415-4EB8-9C2F-74C108B5465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04B2738-F0C2-4DB5-9EF2-0B6508F0061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F4B8988-6831-400F-957C-6A2B0C520FB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A8CE885-5345-407B-A713-4978F7C768A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937B8A0-1488-463F-8187-78FC929D6A8A}"/>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F5FFFA2-B7AE-4640-92A6-5FA2C7F1FEB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AA8BC93-F757-4ED7-9BC2-7747CD79274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4E503F7-78B5-4BE8-8F97-E42268FB09A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16A634B-434E-4424-800A-D9991B13172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BEAAD53-BF70-4BBC-AC89-38048C7081F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41E82C8-ED61-481F-B79A-786A793EFE0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4DC446C-2217-406F-8300-296316B9335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有形固定資産原価償却率については、建設事業が一時期に集中したことにより、平均より若干高い。今後は、公共施設等総合管理計画に基づき、施設の統廃合を進めていく。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25BC63D-21A9-4CC3-9707-00FFE8BB04B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8F9E5E0-34A5-4C66-8BBF-7E01AFC45B7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8559F6A-8FF2-4384-A4B0-0ECE91D9A132}"/>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6D38687-A636-4905-956B-1D0F3E723F7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84F666BA-8CCE-481C-858A-F665CDC5A1F5}"/>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7EDFF0E-A0BA-404A-8FE1-05C770494939}"/>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A455759-3F1B-415F-8B3C-1FCC014F02C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8D92F3F-2BD3-4AC7-86E8-1A83F9C08F75}"/>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54BC7A0-CD3D-4C27-8846-8FEB3470C039}"/>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40B0D04-7FF7-4767-BB14-54557039BA6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D2DDA5E-E732-45CD-BFED-1B7BEBE3EBF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6814208-C176-4DD6-AF0F-D4E2F2013F37}"/>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9653B51-7EEA-47E9-ACDA-E35A35B274C8}"/>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5A62FBE-5D68-42FD-AC8E-2ECE19C4EE4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D3AD448-6837-4E3E-A42F-74DE0A9640FA}"/>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0D1AF71-12B8-43EA-B98A-E355FB63FEB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1B3A9025-F473-42B8-A6E0-6A5E2DB61182}"/>
            </a:ext>
          </a:extLst>
        </xdr:cNvPr>
        <xdr:cNvCxnSpPr/>
      </xdr:nvCxnSpPr>
      <xdr:spPr>
        <a:xfrm flipV="1">
          <a:off x="4760595" y="4739217"/>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E1719C6D-D7B1-4D75-B6C6-08BB0A47A49D}"/>
            </a:ext>
          </a:extLst>
        </xdr:cNvPr>
        <xdr:cNvSpPr txBox="1"/>
      </xdr:nvSpPr>
      <xdr:spPr>
        <a:xfrm>
          <a:off x="4813300" y="591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9530F1E3-D022-4C71-BDC9-986352A09FB8}"/>
            </a:ext>
          </a:extLst>
        </xdr:cNvPr>
        <xdr:cNvCxnSpPr/>
      </xdr:nvCxnSpPr>
      <xdr:spPr>
        <a:xfrm>
          <a:off x="4673600" y="591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BBFB0FA4-240C-4305-93AB-F85FF47B39DF}"/>
            </a:ext>
          </a:extLst>
        </xdr:cNvPr>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88E9D8CD-1BE6-4A7E-B111-15A88D974E3D}"/>
            </a:ext>
          </a:extLst>
        </xdr:cNvPr>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a:extLst>
            <a:ext uri="{FF2B5EF4-FFF2-40B4-BE49-F238E27FC236}">
              <a16:creationId xmlns:a16="http://schemas.microsoft.com/office/drawing/2014/main" id="{C18FF3F8-5EB4-4150-B16D-C0968F01A085}"/>
            </a:ext>
          </a:extLst>
        </xdr:cNvPr>
        <xdr:cNvSpPr txBox="1"/>
      </xdr:nvSpPr>
      <xdr:spPr>
        <a:xfrm>
          <a:off x="4813300" y="5210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1D74EC16-4F7D-48F9-9025-47E7872029C3}"/>
            </a:ext>
          </a:extLst>
        </xdr:cNvPr>
        <xdr:cNvSpPr/>
      </xdr:nvSpPr>
      <xdr:spPr>
        <a:xfrm>
          <a:off x="47117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7E6AC608-6DCF-42E1-93D5-F3FAC27DF733}"/>
            </a:ext>
          </a:extLst>
        </xdr:cNvPr>
        <xdr:cNvSpPr/>
      </xdr:nvSpPr>
      <xdr:spPr>
        <a:xfrm>
          <a:off x="4000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E4F8C881-4AD8-42AD-807B-8D09BCB66886}"/>
            </a:ext>
          </a:extLst>
        </xdr:cNvPr>
        <xdr:cNvSpPr/>
      </xdr:nvSpPr>
      <xdr:spPr>
        <a:xfrm>
          <a:off x="3238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29805516-459C-439E-80A7-B8E08F879540}"/>
            </a:ext>
          </a:extLst>
        </xdr:cNvPr>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4DD284FD-9E37-4183-A023-270F958ABC22}"/>
            </a:ext>
          </a:extLst>
        </xdr:cNvPr>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ECD2719-8620-4BFA-AD95-B42C4E02EA3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F86D5FF-1756-4B93-8A97-59549392D83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ABE6184-B51F-49E1-A92C-A507B249A4C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F6F5CF1-6A76-490E-BFFB-7A89F597F7B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92A07E6-B39C-46DA-98DF-651E369BA4E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13229</xdr:rowOff>
    </xdr:from>
    <xdr:to>
      <xdr:col>23</xdr:col>
      <xdr:colOff>136525</xdr:colOff>
      <xdr:row>29</xdr:row>
      <xdr:rowOff>114829</xdr:rowOff>
    </xdr:to>
    <xdr:sp macro="" textlink="">
      <xdr:nvSpPr>
        <xdr:cNvPr id="81" name="楕円 80">
          <a:extLst>
            <a:ext uri="{FF2B5EF4-FFF2-40B4-BE49-F238E27FC236}">
              <a16:creationId xmlns:a16="http://schemas.microsoft.com/office/drawing/2014/main" id="{93B3DB86-C691-4459-9DCB-0E6ED18F6ADF}"/>
            </a:ext>
          </a:extLst>
        </xdr:cNvPr>
        <xdr:cNvSpPr/>
      </xdr:nvSpPr>
      <xdr:spPr>
        <a:xfrm>
          <a:off x="4711700" y="4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36106</xdr:rowOff>
    </xdr:from>
    <xdr:ext cx="405111" cy="259045"/>
    <xdr:sp macro="" textlink="">
      <xdr:nvSpPr>
        <xdr:cNvPr id="82" name="有形固定資産減価償却率該当値テキスト">
          <a:extLst>
            <a:ext uri="{FF2B5EF4-FFF2-40B4-BE49-F238E27FC236}">
              <a16:creationId xmlns:a16="http://schemas.microsoft.com/office/drawing/2014/main" id="{CD93714B-63FA-428F-B613-939B39EE4477}"/>
            </a:ext>
          </a:extLst>
        </xdr:cNvPr>
        <xdr:cNvSpPr txBox="1"/>
      </xdr:nvSpPr>
      <xdr:spPr>
        <a:xfrm>
          <a:off x="4813300" y="48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68474</xdr:rowOff>
    </xdr:from>
    <xdr:to>
      <xdr:col>11</xdr:col>
      <xdr:colOff>187325</xdr:colOff>
      <xdr:row>30</xdr:row>
      <xdr:rowOff>170074</xdr:rowOff>
    </xdr:to>
    <xdr:sp macro="" textlink="">
      <xdr:nvSpPr>
        <xdr:cNvPr id="83" name="楕円 82">
          <a:extLst>
            <a:ext uri="{FF2B5EF4-FFF2-40B4-BE49-F238E27FC236}">
              <a16:creationId xmlns:a16="http://schemas.microsoft.com/office/drawing/2014/main" id="{106E8BDB-72D9-489A-83DB-204FF9911C53}"/>
            </a:ext>
          </a:extLst>
        </xdr:cNvPr>
        <xdr:cNvSpPr/>
      </xdr:nvSpPr>
      <xdr:spPr>
        <a:xfrm>
          <a:off x="2476500" y="52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22348</xdr:rowOff>
    </xdr:from>
    <xdr:ext cx="405111" cy="259045"/>
    <xdr:sp macro="" textlink="">
      <xdr:nvSpPr>
        <xdr:cNvPr id="84" name="n_1aveValue有形固定資産減価償却率">
          <a:extLst>
            <a:ext uri="{FF2B5EF4-FFF2-40B4-BE49-F238E27FC236}">
              <a16:creationId xmlns:a16="http://schemas.microsoft.com/office/drawing/2014/main" id="{7BBDED35-89E5-458D-AFB6-80338C9D05D7}"/>
            </a:ext>
          </a:extLst>
        </xdr:cNvPr>
        <xdr:cNvSpPr txBox="1"/>
      </xdr:nvSpPr>
      <xdr:spPr>
        <a:xfrm>
          <a:off x="38360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85" name="n_2aveValue有形固定資産減価償却率">
          <a:extLst>
            <a:ext uri="{FF2B5EF4-FFF2-40B4-BE49-F238E27FC236}">
              <a16:creationId xmlns:a16="http://schemas.microsoft.com/office/drawing/2014/main" id="{CF1733A2-3C97-46A8-AED7-F1F3586FFBE1}"/>
            </a:ext>
          </a:extLst>
        </xdr:cNvPr>
        <xdr:cNvSpPr txBox="1"/>
      </xdr:nvSpPr>
      <xdr:spPr>
        <a:xfrm>
          <a:off x="3086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6" name="n_3aveValue有形固定資産減価償却率">
          <a:extLst>
            <a:ext uri="{FF2B5EF4-FFF2-40B4-BE49-F238E27FC236}">
              <a16:creationId xmlns:a16="http://schemas.microsoft.com/office/drawing/2014/main" id="{0ACA38B9-CA0A-49CF-91A0-2E2B447619E0}"/>
            </a:ext>
          </a:extLst>
        </xdr:cNvPr>
        <xdr:cNvSpPr txBox="1"/>
      </xdr:nvSpPr>
      <xdr:spPr>
        <a:xfrm>
          <a:off x="2324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87" name="n_4aveValue有形固定資産減価償却率">
          <a:extLst>
            <a:ext uri="{FF2B5EF4-FFF2-40B4-BE49-F238E27FC236}">
              <a16:creationId xmlns:a16="http://schemas.microsoft.com/office/drawing/2014/main" id="{48FCC986-2153-4A6B-91C5-091DBD3AF780}"/>
            </a:ext>
          </a:extLst>
        </xdr:cNvPr>
        <xdr:cNvSpPr txBox="1"/>
      </xdr:nvSpPr>
      <xdr:spPr>
        <a:xfrm>
          <a:off x="1562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161201</xdr:rowOff>
    </xdr:from>
    <xdr:ext cx="405111" cy="259045"/>
    <xdr:sp macro="" textlink="">
      <xdr:nvSpPr>
        <xdr:cNvPr id="88" name="n_3mainValue有形固定資産減価償却率">
          <a:extLst>
            <a:ext uri="{FF2B5EF4-FFF2-40B4-BE49-F238E27FC236}">
              <a16:creationId xmlns:a16="http://schemas.microsoft.com/office/drawing/2014/main" id="{1F90C55D-1898-495A-A3D8-AC823CBD9FD9}"/>
            </a:ext>
          </a:extLst>
        </xdr:cNvPr>
        <xdr:cNvSpPr txBox="1"/>
      </xdr:nvSpPr>
      <xdr:spPr>
        <a:xfrm>
          <a:off x="2324744" y="530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CC207973-BACE-45B2-97FB-417057BBC8A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677597DE-29A7-44D4-BC52-55BEB1F779F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83F76190-495F-45D5-9F39-E2BB603BC67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1C2302AD-21B1-4FBF-A4F1-257A4F38C67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E6518C57-FE46-4CC5-B267-229F355A693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CD9EC21A-004A-4D78-88E3-B85E7FF3F98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F7C1EDF4-A936-407A-9F1D-3EECEC8F59D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558A7C03-E2B1-4147-A7E9-D86C4B54524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BC03B279-EBED-4364-BB31-51AE2A85F20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1424FC60-D7AF-479E-BFCE-FE454BAFE34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B3157381-E778-4AA4-93D7-9D2D62CDD36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F046E289-6733-411C-9EE5-02ABFCB8C30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8A2B592F-4834-48B5-8A6B-4BFBEC9915E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年度にかけて、スマートインターチェンジ建設事業などによる大規模な借り入れが続いたため、債務償還比率が高くなっている。今後は、新規発行と返済のバランスを考慮し健全な財政運営に努める。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9E745E9-CBCB-496B-8E37-311A4119AE1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6493120F-BD04-4583-83C4-7604821DA4F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C60BAE61-012B-4C61-BC7F-719662A532C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10077832-98B1-49D0-A806-BF97F5360F6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C0BCD72C-9693-4219-A503-9CFB5F0AE899}"/>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856743F8-5342-4105-96C1-38F82534FED9}"/>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C4620680-DF80-462C-8D06-7902385FA7C5}"/>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D5CD662F-6C36-4B72-87D9-6F346B64A593}"/>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59B6A700-0383-47F1-8FF4-65BE841E8AE9}"/>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C87CF7D6-7A49-47D2-B86C-78B10101707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E0E255F8-A742-4B5D-A181-7838F6A27DE6}"/>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96635F8B-B7DB-4337-9CA5-F27C5D0A2DDC}"/>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a:extLst>
            <a:ext uri="{FF2B5EF4-FFF2-40B4-BE49-F238E27FC236}">
              <a16:creationId xmlns:a16="http://schemas.microsoft.com/office/drawing/2014/main" id="{A969F124-EA28-4A5C-A81A-68F34A48D30C}"/>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6B127FE3-DE89-4AB9-99F9-D6CC48770372}"/>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6" name="テキスト ボックス 115">
          <a:extLst>
            <a:ext uri="{FF2B5EF4-FFF2-40B4-BE49-F238E27FC236}">
              <a16:creationId xmlns:a16="http://schemas.microsoft.com/office/drawing/2014/main" id="{459A6B28-5B80-4B8C-BC34-F80B140F477D}"/>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47DC6589-7AFD-4628-96E3-B30CD2EB410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2DE1EADA-DCD6-495F-8A9B-850D5362AA2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19" name="直線コネクタ 118">
          <a:extLst>
            <a:ext uri="{FF2B5EF4-FFF2-40B4-BE49-F238E27FC236}">
              <a16:creationId xmlns:a16="http://schemas.microsoft.com/office/drawing/2014/main" id="{33D39CD2-3A87-4B89-8152-8BFA6BC99ED3}"/>
            </a:ext>
          </a:extLst>
        </xdr:cNvPr>
        <xdr:cNvCxnSpPr/>
      </xdr:nvCxnSpPr>
      <xdr:spPr>
        <a:xfrm flipV="1">
          <a:off x="14793595" y="4489903"/>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0" name="債務償還比率最小値テキスト">
          <a:extLst>
            <a:ext uri="{FF2B5EF4-FFF2-40B4-BE49-F238E27FC236}">
              <a16:creationId xmlns:a16="http://schemas.microsoft.com/office/drawing/2014/main" id="{888760E7-D7C5-43A5-9986-6C5197EDEB1A}"/>
            </a:ext>
          </a:extLst>
        </xdr:cNvPr>
        <xdr:cNvSpPr txBox="1"/>
      </xdr:nvSpPr>
      <xdr:spPr>
        <a:xfrm>
          <a:off x="14846300" y="59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1" name="直線コネクタ 120">
          <a:extLst>
            <a:ext uri="{FF2B5EF4-FFF2-40B4-BE49-F238E27FC236}">
              <a16:creationId xmlns:a16="http://schemas.microsoft.com/office/drawing/2014/main" id="{E75E1552-3A2A-4CA0-9457-CBC3EE9B6924}"/>
            </a:ext>
          </a:extLst>
        </xdr:cNvPr>
        <xdr:cNvCxnSpPr/>
      </xdr:nvCxnSpPr>
      <xdr:spPr>
        <a:xfrm>
          <a:off x="14706600" y="596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2" name="債務償還比率最大値テキスト">
          <a:extLst>
            <a:ext uri="{FF2B5EF4-FFF2-40B4-BE49-F238E27FC236}">
              <a16:creationId xmlns:a16="http://schemas.microsoft.com/office/drawing/2014/main" id="{0BE08B9E-2E4A-435B-BDFE-A1F044116DF4}"/>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3" name="直線コネクタ 122">
          <a:extLst>
            <a:ext uri="{FF2B5EF4-FFF2-40B4-BE49-F238E27FC236}">
              <a16:creationId xmlns:a16="http://schemas.microsoft.com/office/drawing/2014/main" id="{74D4D9F5-3C55-4293-B174-C97737D6235D}"/>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24" name="債務償還比率平均値テキスト">
          <a:extLst>
            <a:ext uri="{FF2B5EF4-FFF2-40B4-BE49-F238E27FC236}">
              <a16:creationId xmlns:a16="http://schemas.microsoft.com/office/drawing/2014/main" id="{C632762C-A4C4-4809-8A75-73B86C22E5CE}"/>
            </a:ext>
          </a:extLst>
        </xdr:cNvPr>
        <xdr:cNvSpPr txBox="1"/>
      </xdr:nvSpPr>
      <xdr:spPr>
        <a:xfrm>
          <a:off x="14846300" y="50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25" name="フローチャート: 判断 124">
          <a:extLst>
            <a:ext uri="{FF2B5EF4-FFF2-40B4-BE49-F238E27FC236}">
              <a16:creationId xmlns:a16="http://schemas.microsoft.com/office/drawing/2014/main" id="{785282DB-D0FC-4C37-8139-0C6B4BD43FF7}"/>
            </a:ext>
          </a:extLst>
        </xdr:cNvPr>
        <xdr:cNvSpPr/>
      </xdr:nvSpPr>
      <xdr:spPr>
        <a:xfrm>
          <a:off x="14744700" y="52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26" name="フローチャート: 判断 125">
          <a:extLst>
            <a:ext uri="{FF2B5EF4-FFF2-40B4-BE49-F238E27FC236}">
              <a16:creationId xmlns:a16="http://schemas.microsoft.com/office/drawing/2014/main" id="{E3B946A5-97D7-450A-85BF-D3FB9249EF4A}"/>
            </a:ext>
          </a:extLst>
        </xdr:cNvPr>
        <xdr:cNvSpPr/>
      </xdr:nvSpPr>
      <xdr:spPr>
        <a:xfrm>
          <a:off x="14033500" y="5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27" name="フローチャート: 判断 126">
          <a:extLst>
            <a:ext uri="{FF2B5EF4-FFF2-40B4-BE49-F238E27FC236}">
              <a16:creationId xmlns:a16="http://schemas.microsoft.com/office/drawing/2014/main" id="{797A9E12-5DBD-467B-A3D9-D6E22C85DCB0}"/>
            </a:ext>
          </a:extLst>
        </xdr:cNvPr>
        <xdr:cNvSpPr/>
      </xdr:nvSpPr>
      <xdr:spPr>
        <a:xfrm>
          <a:off x="13271500" y="526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28" name="フローチャート: 判断 127">
          <a:extLst>
            <a:ext uri="{FF2B5EF4-FFF2-40B4-BE49-F238E27FC236}">
              <a16:creationId xmlns:a16="http://schemas.microsoft.com/office/drawing/2014/main" id="{20CB6996-608D-4076-B64B-5FF5EB45FF59}"/>
            </a:ext>
          </a:extLst>
        </xdr:cNvPr>
        <xdr:cNvSpPr/>
      </xdr:nvSpPr>
      <xdr:spPr>
        <a:xfrm>
          <a:off x="12509500" y="528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29" name="フローチャート: 判断 128">
          <a:extLst>
            <a:ext uri="{FF2B5EF4-FFF2-40B4-BE49-F238E27FC236}">
              <a16:creationId xmlns:a16="http://schemas.microsoft.com/office/drawing/2014/main" id="{7F211252-7B32-476C-81AF-18D3B98967F6}"/>
            </a:ext>
          </a:extLst>
        </xdr:cNvPr>
        <xdr:cNvSpPr/>
      </xdr:nvSpPr>
      <xdr:spPr>
        <a:xfrm>
          <a:off x="11747500" y="519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8CDEF61-1368-4478-95D8-1080328799A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26BF403-A0C0-4E59-AC3D-73F40645521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7325524-5E90-41CA-B0F1-8178EF54701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3D7FAA1-D0FA-46EE-A4EA-4F9586F7FE1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60B53F4-9989-4C64-A815-07C7D49C39C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77969</xdr:rowOff>
    </xdr:from>
    <xdr:to>
      <xdr:col>76</xdr:col>
      <xdr:colOff>73025</xdr:colOff>
      <xdr:row>32</xdr:row>
      <xdr:rowOff>8119</xdr:rowOff>
    </xdr:to>
    <xdr:sp macro="" textlink="">
      <xdr:nvSpPr>
        <xdr:cNvPr id="135" name="楕円 134">
          <a:extLst>
            <a:ext uri="{FF2B5EF4-FFF2-40B4-BE49-F238E27FC236}">
              <a16:creationId xmlns:a16="http://schemas.microsoft.com/office/drawing/2014/main" id="{EB9F557C-A33E-4865-87E1-FD3E90B35965}"/>
            </a:ext>
          </a:extLst>
        </xdr:cNvPr>
        <xdr:cNvSpPr/>
      </xdr:nvSpPr>
      <xdr:spPr>
        <a:xfrm>
          <a:off x="14744700" y="53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56396</xdr:rowOff>
    </xdr:from>
    <xdr:ext cx="469744" cy="259045"/>
    <xdr:sp macro="" textlink="">
      <xdr:nvSpPr>
        <xdr:cNvPr id="136" name="債務償還比率該当値テキスト">
          <a:extLst>
            <a:ext uri="{FF2B5EF4-FFF2-40B4-BE49-F238E27FC236}">
              <a16:creationId xmlns:a16="http://schemas.microsoft.com/office/drawing/2014/main" id="{25E60578-AC43-4427-96FE-8B7BEEFF58D7}"/>
            </a:ext>
          </a:extLst>
        </xdr:cNvPr>
        <xdr:cNvSpPr txBox="1"/>
      </xdr:nvSpPr>
      <xdr:spPr>
        <a:xfrm>
          <a:off x="14846300" y="537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20175</xdr:rowOff>
    </xdr:from>
    <xdr:to>
      <xdr:col>72</xdr:col>
      <xdr:colOff>123825</xdr:colOff>
      <xdr:row>32</xdr:row>
      <xdr:rowOff>121775</xdr:rowOff>
    </xdr:to>
    <xdr:sp macro="" textlink="">
      <xdr:nvSpPr>
        <xdr:cNvPr id="137" name="楕円 136">
          <a:extLst>
            <a:ext uri="{FF2B5EF4-FFF2-40B4-BE49-F238E27FC236}">
              <a16:creationId xmlns:a16="http://schemas.microsoft.com/office/drawing/2014/main" id="{56EDB716-F97A-4F2B-8B97-1DC4EA1AA213}"/>
            </a:ext>
          </a:extLst>
        </xdr:cNvPr>
        <xdr:cNvSpPr/>
      </xdr:nvSpPr>
      <xdr:spPr>
        <a:xfrm>
          <a:off x="14033500" y="55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128769</xdr:rowOff>
    </xdr:from>
    <xdr:to>
      <xdr:col>76</xdr:col>
      <xdr:colOff>22225</xdr:colOff>
      <xdr:row>32</xdr:row>
      <xdr:rowOff>70975</xdr:rowOff>
    </xdr:to>
    <xdr:cxnSp macro="">
      <xdr:nvCxnSpPr>
        <xdr:cNvPr id="138" name="直線コネクタ 137">
          <a:extLst>
            <a:ext uri="{FF2B5EF4-FFF2-40B4-BE49-F238E27FC236}">
              <a16:creationId xmlns:a16="http://schemas.microsoft.com/office/drawing/2014/main" id="{452499D7-42A3-4F87-A162-E2D5C3040F54}"/>
            </a:ext>
          </a:extLst>
        </xdr:cNvPr>
        <xdr:cNvCxnSpPr/>
      </xdr:nvCxnSpPr>
      <xdr:spPr>
        <a:xfrm flipV="1">
          <a:off x="14084300" y="5443719"/>
          <a:ext cx="7112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170343</xdr:rowOff>
    </xdr:from>
    <xdr:to>
      <xdr:col>68</xdr:col>
      <xdr:colOff>123825</xdr:colOff>
      <xdr:row>32</xdr:row>
      <xdr:rowOff>100493</xdr:rowOff>
    </xdr:to>
    <xdr:sp macro="" textlink="">
      <xdr:nvSpPr>
        <xdr:cNvPr id="139" name="楕円 138">
          <a:extLst>
            <a:ext uri="{FF2B5EF4-FFF2-40B4-BE49-F238E27FC236}">
              <a16:creationId xmlns:a16="http://schemas.microsoft.com/office/drawing/2014/main" id="{58147745-0A74-42F2-B6EC-EB3E1D772620}"/>
            </a:ext>
          </a:extLst>
        </xdr:cNvPr>
        <xdr:cNvSpPr/>
      </xdr:nvSpPr>
      <xdr:spPr>
        <a:xfrm>
          <a:off x="13271500" y="54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49693</xdr:rowOff>
    </xdr:from>
    <xdr:to>
      <xdr:col>72</xdr:col>
      <xdr:colOff>73025</xdr:colOff>
      <xdr:row>32</xdr:row>
      <xdr:rowOff>70975</xdr:rowOff>
    </xdr:to>
    <xdr:cxnSp macro="">
      <xdr:nvCxnSpPr>
        <xdr:cNvPr id="140" name="直線コネクタ 139">
          <a:extLst>
            <a:ext uri="{FF2B5EF4-FFF2-40B4-BE49-F238E27FC236}">
              <a16:creationId xmlns:a16="http://schemas.microsoft.com/office/drawing/2014/main" id="{7E171795-3BDA-4024-BE3F-DCB79829F69E}"/>
            </a:ext>
          </a:extLst>
        </xdr:cNvPr>
        <xdr:cNvCxnSpPr/>
      </xdr:nvCxnSpPr>
      <xdr:spPr>
        <a:xfrm>
          <a:off x="13322300" y="5536093"/>
          <a:ext cx="762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142739</xdr:rowOff>
    </xdr:from>
    <xdr:to>
      <xdr:col>64</xdr:col>
      <xdr:colOff>123825</xdr:colOff>
      <xdr:row>32</xdr:row>
      <xdr:rowOff>72889</xdr:rowOff>
    </xdr:to>
    <xdr:sp macro="" textlink="">
      <xdr:nvSpPr>
        <xdr:cNvPr id="141" name="楕円 140">
          <a:extLst>
            <a:ext uri="{FF2B5EF4-FFF2-40B4-BE49-F238E27FC236}">
              <a16:creationId xmlns:a16="http://schemas.microsoft.com/office/drawing/2014/main" id="{5F216E3D-803F-4BD8-AED6-7B81319B70C7}"/>
            </a:ext>
          </a:extLst>
        </xdr:cNvPr>
        <xdr:cNvSpPr/>
      </xdr:nvSpPr>
      <xdr:spPr>
        <a:xfrm>
          <a:off x="12509500" y="5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22089</xdr:rowOff>
    </xdr:from>
    <xdr:to>
      <xdr:col>68</xdr:col>
      <xdr:colOff>73025</xdr:colOff>
      <xdr:row>32</xdr:row>
      <xdr:rowOff>49693</xdr:rowOff>
    </xdr:to>
    <xdr:cxnSp macro="">
      <xdr:nvCxnSpPr>
        <xdr:cNvPr id="142" name="直線コネクタ 141">
          <a:extLst>
            <a:ext uri="{FF2B5EF4-FFF2-40B4-BE49-F238E27FC236}">
              <a16:creationId xmlns:a16="http://schemas.microsoft.com/office/drawing/2014/main" id="{AD14F22E-577F-47B4-ABA1-3675B9CED258}"/>
            </a:ext>
          </a:extLst>
        </xdr:cNvPr>
        <xdr:cNvCxnSpPr/>
      </xdr:nvCxnSpPr>
      <xdr:spPr>
        <a:xfrm>
          <a:off x="12560300" y="5508489"/>
          <a:ext cx="7620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42037</xdr:rowOff>
    </xdr:from>
    <xdr:to>
      <xdr:col>60</xdr:col>
      <xdr:colOff>123825</xdr:colOff>
      <xdr:row>31</xdr:row>
      <xdr:rowOff>143637</xdr:rowOff>
    </xdr:to>
    <xdr:sp macro="" textlink="">
      <xdr:nvSpPr>
        <xdr:cNvPr id="143" name="楕円 142">
          <a:extLst>
            <a:ext uri="{FF2B5EF4-FFF2-40B4-BE49-F238E27FC236}">
              <a16:creationId xmlns:a16="http://schemas.microsoft.com/office/drawing/2014/main" id="{F25EB80D-5315-4CF2-8CF9-9E72E2796BC2}"/>
            </a:ext>
          </a:extLst>
        </xdr:cNvPr>
        <xdr:cNvSpPr/>
      </xdr:nvSpPr>
      <xdr:spPr>
        <a:xfrm>
          <a:off x="11747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32</xdr:row>
      <xdr:rowOff>22089</xdr:rowOff>
    </xdr:to>
    <xdr:cxnSp macro="">
      <xdr:nvCxnSpPr>
        <xdr:cNvPr id="144" name="直線コネクタ 143">
          <a:extLst>
            <a:ext uri="{FF2B5EF4-FFF2-40B4-BE49-F238E27FC236}">
              <a16:creationId xmlns:a16="http://schemas.microsoft.com/office/drawing/2014/main" id="{A2D5A3D2-1293-4575-BC9B-58C102B91C55}"/>
            </a:ext>
          </a:extLst>
        </xdr:cNvPr>
        <xdr:cNvCxnSpPr/>
      </xdr:nvCxnSpPr>
      <xdr:spPr>
        <a:xfrm>
          <a:off x="11798300" y="5407787"/>
          <a:ext cx="762000" cy="10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45" name="n_1aveValue債務償還比率">
          <a:extLst>
            <a:ext uri="{FF2B5EF4-FFF2-40B4-BE49-F238E27FC236}">
              <a16:creationId xmlns:a16="http://schemas.microsoft.com/office/drawing/2014/main" id="{FD5D1877-53CC-4F60-8A0E-BDDB91BFE3EF}"/>
            </a:ext>
          </a:extLst>
        </xdr:cNvPr>
        <xdr:cNvSpPr txBox="1"/>
      </xdr:nvSpPr>
      <xdr:spPr>
        <a:xfrm>
          <a:off x="13836727" y="50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46" name="n_2aveValue債務償還比率">
          <a:extLst>
            <a:ext uri="{FF2B5EF4-FFF2-40B4-BE49-F238E27FC236}">
              <a16:creationId xmlns:a16="http://schemas.microsoft.com/office/drawing/2014/main" id="{5E7F1C13-D182-4DFF-BE85-3C412FFAFC3E}"/>
            </a:ext>
          </a:extLst>
        </xdr:cNvPr>
        <xdr:cNvSpPr txBox="1"/>
      </xdr:nvSpPr>
      <xdr:spPr>
        <a:xfrm>
          <a:off x="13087427" y="50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47" name="n_3aveValue債務償還比率">
          <a:extLst>
            <a:ext uri="{FF2B5EF4-FFF2-40B4-BE49-F238E27FC236}">
              <a16:creationId xmlns:a16="http://schemas.microsoft.com/office/drawing/2014/main" id="{90FDD607-FE92-4536-82CF-1F90267673BD}"/>
            </a:ext>
          </a:extLst>
        </xdr:cNvPr>
        <xdr:cNvSpPr txBox="1"/>
      </xdr:nvSpPr>
      <xdr:spPr>
        <a:xfrm>
          <a:off x="12325427" y="505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48" name="n_4aveValue債務償還比率">
          <a:extLst>
            <a:ext uri="{FF2B5EF4-FFF2-40B4-BE49-F238E27FC236}">
              <a16:creationId xmlns:a16="http://schemas.microsoft.com/office/drawing/2014/main" id="{16D635E2-8C51-4246-A0D9-500B23FC1145}"/>
            </a:ext>
          </a:extLst>
        </xdr:cNvPr>
        <xdr:cNvSpPr txBox="1"/>
      </xdr:nvSpPr>
      <xdr:spPr>
        <a:xfrm>
          <a:off x="11563427" y="496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112902</xdr:rowOff>
    </xdr:from>
    <xdr:ext cx="469744" cy="259045"/>
    <xdr:sp macro="" textlink="">
      <xdr:nvSpPr>
        <xdr:cNvPr id="149" name="n_1mainValue債務償還比率">
          <a:extLst>
            <a:ext uri="{FF2B5EF4-FFF2-40B4-BE49-F238E27FC236}">
              <a16:creationId xmlns:a16="http://schemas.microsoft.com/office/drawing/2014/main" id="{554DB5A3-3B0E-4DB9-A24D-7BF3A40C5F2C}"/>
            </a:ext>
          </a:extLst>
        </xdr:cNvPr>
        <xdr:cNvSpPr txBox="1"/>
      </xdr:nvSpPr>
      <xdr:spPr>
        <a:xfrm>
          <a:off x="13836727" y="559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91620</xdr:rowOff>
    </xdr:from>
    <xdr:ext cx="469744" cy="259045"/>
    <xdr:sp macro="" textlink="">
      <xdr:nvSpPr>
        <xdr:cNvPr id="150" name="n_2mainValue債務償還比率">
          <a:extLst>
            <a:ext uri="{FF2B5EF4-FFF2-40B4-BE49-F238E27FC236}">
              <a16:creationId xmlns:a16="http://schemas.microsoft.com/office/drawing/2014/main" id="{121C2CAC-E1A8-43B5-B615-DA60717E6850}"/>
            </a:ext>
          </a:extLst>
        </xdr:cNvPr>
        <xdr:cNvSpPr txBox="1"/>
      </xdr:nvSpPr>
      <xdr:spPr>
        <a:xfrm>
          <a:off x="13087427" y="55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64016</xdr:rowOff>
    </xdr:from>
    <xdr:ext cx="469744" cy="259045"/>
    <xdr:sp macro="" textlink="">
      <xdr:nvSpPr>
        <xdr:cNvPr id="151" name="n_3mainValue債務償還比率">
          <a:extLst>
            <a:ext uri="{FF2B5EF4-FFF2-40B4-BE49-F238E27FC236}">
              <a16:creationId xmlns:a16="http://schemas.microsoft.com/office/drawing/2014/main" id="{B80E362D-D49B-4589-8FF1-C6960B21D0DB}"/>
            </a:ext>
          </a:extLst>
        </xdr:cNvPr>
        <xdr:cNvSpPr txBox="1"/>
      </xdr:nvSpPr>
      <xdr:spPr>
        <a:xfrm>
          <a:off x="12325427" y="55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134764</xdr:rowOff>
    </xdr:from>
    <xdr:ext cx="469744" cy="259045"/>
    <xdr:sp macro="" textlink="">
      <xdr:nvSpPr>
        <xdr:cNvPr id="152" name="n_4mainValue債務償還比率">
          <a:extLst>
            <a:ext uri="{FF2B5EF4-FFF2-40B4-BE49-F238E27FC236}">
              <a16:creationId xmlns:a16="http://schemas.microsoft.com/office/drawing/2014/main" id="{E60B8F81-DF40-42D2-B516-7C810D98EE92}"/>
            </a:ext>
          </a:extLst>
        </xdr:cNvPr>
        <xdr:cNvSpPr txBox="1"/>
      </xdr:nvSpPr>
      <xdr:spPr>
        <a:xfrm>
          <a:off x="11563427" y="54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9DE1DF7A-25D0-4453-975C-574BC4B82C7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CDFA3FEC-ED1B-4392-802E-C60626DC881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30171C74-BEB5-470C-AE58-733070D5BEF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1AB673D6-18DC-473A-BFC4-AB17E81618F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692266E4-EB4E-404E-B7AD-5D4B2DCD90A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6FF2BCB1-0DF9-474D-AEDC-024659F7141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8AB90B-8238-40A2-AA7E-08D9ADCFBB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3F31F4-E46F-492E-A50E-108B728E4F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BF065A-3B61-45DA-8731-62550B9575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C52E78-0097-411F-AA15-2B05AD492D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B07693-A0AF-412F-ADFE-564E9B5A34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B14014-B339-4D7E-BCA1-C29200FC92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A1584C-22C8-4823-AB73-BCF2A0AB97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43EC1D-0F59-4046-94FA-F13A7292B7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980C08-D325-4E24-8B47-DBF9D9D855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64D70D-15B2-445D-B926-429C7044B2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83DA3B-D691-4D11-AC82-F59E0BE8B3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A41BB7-B9CD-426A-B8B3-8B636E68C3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CD563A-AB49-4814-A6A1-34AB6FB7B2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2C3785-7372-4A1B-801D-662FB79689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C35BF9-4E60-43E1-B0B2-F3222521C2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F52D66D-A563-4A27-AA96-DFF8D363640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B2AFF43-C82E-469F-9ED0-AD6CB50853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AEE02A-D80F-4ADA-8A05-3785432012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30DF68-FCE1-49C7-A701-D0A9159ACB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A26DF1-0CA4-488E-B574-E20F3EFAE43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92CE27-E2B6-4A22-A349-B60BBEF057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6B7297-538A-4902-B088-E3EA78B248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902AFC-2F38-44C8-903C-77068C7363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3F225C-8FEF-4D09-B867-D6181EA137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3782EA-65DF-4541-BA2A-E6AAF8B3A9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138214-416C-4227-9F7C-B636FCCFC6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F2D443-2286-41C4-B3C3-F5CBFD0053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774E39-5811-4BF2-A443-6013B187D6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7CA2B80-90D2-48E0-83F8-FFA8C5B226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6996AA-D27A-4B8D-B824-38CDE40C51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52BBB3-8D9F-4FF2-A49C-4D46E9FECA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8F74F9-0656-4553-BB41-ADE2750CF5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4A6F4F-40F1-4F16-AE45-E64E186F18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3AF57B-EFE4-47C3-AF93-1DD36D8372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FAD22B-5E00-47C4-87C8-354A563EDE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BCC3AF-9805-4638-ADAC-FA27E822A4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D5BD51-16A0-47FC-9573-C84BA0F488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F19A65-DDB8-4783-A321-4C0B525BE8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B6506CF-2C6C-4797-BEC2-FEF8741F3A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78A5119-FCE1-4D7D-A46D-C0D744D224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EABC7E-8300-4795-8B89-C501EA2595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8EBC39-D359-461A-B9C6-7590118237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C2580C-96AB-4D8A-A326-54F2B3FF6FA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D0AF7EB-7765-4307-8073-6BDA9DCB162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B95EE07-DF47-46A1-A4F0-F74AB4DE94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3821794-1C66-480E-803E-6BFB8BD1FC1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9B8FE44-DC28-4413-BA9C-C9950B43F89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47F3C08-1D10-4E25-AD2E-F676E278AD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C3D38B1-ED54-49F0-87D3-ECC1D32DB26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A15B9A0-F0A4-43B5-A97D-08B86804CAD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7A8F9F4-5DE1-4E54-BF53-E2517F1CCD3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CDAD2F3-E921-4BC5-A583-92C661BC6F2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AF2EA4F-96E8-4ACE-A01F-A22AF405A0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E127053-04FE-4E97-8AE1-604720B7D56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CFB7B93-E037-4B31-B21C-3C4688D78C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FDB017B7-8021-41CD-8331-D1DDAA79D07E}"/>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BB7E75ED-F00F-4A1F-A80E-36A60B19FC43}"/>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A90711F6-1CC5-4726-8C41-1700B89A41A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2CE0E300-CA97-4CE5-9509-010938FB8076}"/>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154F2190-C8A6-40C3-A10B-74943C5EDE1F}"/>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2C68B4D6-DAF2-490E-9617-941B1D1C426E}"/>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CB378BCB-3AD5-4628-A8A3-80A2B4D475C6}"/>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9FFFBA70-EE5B-41DC-AA97-D279D811EA69}"/>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4AE85B5C-C5F9-46CF-BEF1-B2ED10363AC3}"/>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1DA3C8E3-C06A-45A5-8167-9EAA69E43FF9}"/>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B178BB2F-304E-4D49-B5FC-1F7B3545D80E}"/>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7B8569-DE7B-425A-AE1D-F909FFAD0E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CBA6E7-A3CA-453C-BF03-6E3CD2920F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679464-3DE9-4501-B61D-5EA0168756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5BD2B9-6222-43D3-A667-83E0B72EAB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EF5135-818B-47FC-8961-479B81FCE5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a:extLst>
            <a:ext uri="{FF2B5EF4-FFF2-40B4-BE49-F238E27FC236}">
              <a16:creationId xmlns:a16="http://schemas.microsoft.com/office/drawing/2014/main" id="{D6392272-CEF0-4C31-AEA4-D4227F33689B}"/>
            </a:ext>
          </a:extLst>
        </xdr:cNvPr>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66692</xdr:rowOff>
    </xdr:from>
    <xdr:ext cx="405111" cy="259045"/>
    <xdr:sp macro="" textlink="">
      <xdr:nvSpPr>
        <xdr:cNvPr id="74" name="【道路】&#10;有形固定資産減価償却率該当値テキスト">
          <a:extLst>
            <a:ext uri="{FF2B5EF4-FFF2-40B4-BE49-F238E27FC236}">
              <a16:creationId xmlns:a16="http://schemas.microsoft.com/office/drawing/2014/main" id="{CA9480E9-BB50-4808-883B-4D447587B40C}"/>
            </a:ext>
          </a:extLst>
        </xdr:cNvPr>
        <xdr:cNvSpPr txBox="1"/>
      </xdr:nvSpPr>
      <xdr:spPr>
        <a:xfrm>
          <a:off x="4673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48260</xdr:rowOff>
    </xdr:from>
    <xdr:to>
      <xdr:col>10</xdr:col>
      <xdr:colOff>165100</xdr:colOff>
      <xdr:row>37</xdr:row>
      <xdr:rowOff>149860</xdr:rowOff>
    </xdr:to>
    <xdr:sp macro="" textlink="">
      <xdr:nvSpPr>
        <xdr:cNvPr id="75" name="楕円 74">
          <a:extLst>
            <a:ext uri="{FF2B5EF4-FFF2-40B4-BE49-F238E27FC236}">
              <a16:creationId xmlns:a16="http://schemas.microsoft.com/office/drawing/2014/main" id="{ADFBF4EE-0CC3-4EEF-A1AB-9124F457CF76}"/>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151147</xdr:rowOff>
    </xdr:from>
    <xdr:ext cx="405111" cy="259045"/>
    <xdr:sp macro="" textlink="">
      <xdr:nvSpPr>
        <xdr:cNvPr id="76" name="n_1aveValue【道路】&#10;有形固定資産減価償却率">
          <a:extLst>
            <a:ext uri="{FF2B5EF4-FFF2-40B4-BE49-F238E27FC236}">
              <a16:creationId xmlns:a16="http://schemas.microsoft.com/office/drawing/2014/main" id="{BFCC7164-9DF9-4BB2-9EDB-EF2CE2B714A7}"/>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11C42F7F-B91E-4D97-8F9F-B525CC51990D}"/>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78" name="n_3aveValue【道路】&#10;有形固定資産減価償却率">
          <a:extLst>
            <a:ext uri="{FF2B5EF4-FFF2-40B4-BE49-F238E27FC236}">
              <a16:creationId xmlns:a16="http://schemas.microsoft.com/office/drawing/2014/main" id="{41BA9272-B1A1-4989-B599-FA0CA2273242}"/>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79" name="n_4aveValue【道路】&#10;有形固定資産減価償却率">
          <a:extLst>
            <a:ext uri="{FF2B5EF4-FFF2-40B4-BE49-F238E27FC236}">
              <a16:creationId xmlns:a16="http://schemas.microsoft.com/office/drawing/2014/main" id="{7BC60C5F-3BD7-4F49-8DDA-37BFD68B591D}"/>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0" name="n_3mainValue【道路】&#10;有形固定資産減価償却率">
          <a:extLst>
            <a:ext uri="{FF2B5EF4-FFF2-40B4-BE49-F238E27FC236}">
              <a16:creationId xmlns:a16="http://schemas.microsoft.com/office/drawing/2014/main" id="{8F90145A-B8DA-4349-9BE9-261145ADEA63}"/>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1333F0A5-6B90-4EAC-8863-176125606F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E23744E9-1549-493A-A940-DF847BB8B9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620BE3A7-10BE-4066-85D7-8859801C00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1BCD8D9B-B211-40D7-9E35-796D3F2E59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F36B2741-7126-4511-BE7F-D39AFB15E2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FBB4FD4E-05EB-45D7-9469-99D75886E2A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A13C0FE6-3189-4C01-8A4C-B659E5FFBF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F56A703E-FBF9-4A25-BAC6-B875C92AF6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3635A8C1-A55E-4348-B6C2-82D794BF0B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5FEEDF2-CF44-499D-BF7C-2DB58E6C12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2F233E69-6FA3-4304-9E36-F5EDA1CECA7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866467DC-D9DC-44D1-B35E-977C1A57418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99519C8C-8BED-40F1-861B-87EF170FA18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id="{E0380621-51AF-4626-9B60-6E8EC71753C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D5FDE34A-DF1B-4911-8B73-FA1BD666DCD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id="{B7F4B9D0-DD8D-42A7-B09B-797D6E4FC9A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E50A19F3-0468-458E-B9D5-C5DF1C45DFB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id="{EDFBBB34-D4E1-4DC3-B409-32A2B1F9F4C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ED908BE0-7A6F-490B-AE66-ABB6184A07F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id="{8F10BC91-34BE-4E62-9E1D-22F43E5B8DA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8B688E4A-27D2-425E-B9E2-0F7D7CC0679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a:extLst>
            <a:ext uri="{FF2B5EF4-FFF2-40B4-BE49-F238E27FC236}">
              <a16:creationId xmlns:a16="http://schemas.microsoft.com/office/drawing/2014/main" id="{5F381A7A-E366-4BA5-AB12-694C356FCB6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BD727B7-5289-47BD-8E1E-7C8E553061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9E8471B7-BC79-4228-8D88-6B0F4B57E50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4C95097D-4C0E-48DA-9800-56C46C2366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06" name="直線コネクタ 105">
          <a:extLst>
            <a:ext uri="{FF2B5EF4-FFF2-40B4-BE49-F238E27FC236}">
              <a16:creationId xmlns:a16="http://schemas.microsoft.com/office/drawing/2014/main" id="{96D6CD57-0917-4EF6-A87D-A6C9055D24BB}"/>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07" name="【道路】&#10;一人当たり延長最小値テキスト">
          <a:extLst>
            <a:ext uri="{FF2B5EF4-FFF2-40B4-BE49-F238E27FC236}">
              <a16:creationId xmlns:a16="http://schemas.microsoft.com/office/drawing/2014/main" id="{A4D09DEA-B212-40AE-BDE6-C01EDDC34CAF}"/>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08" name="直線コネクタ 107">
          <a:extLst>
            <a:ext uri="{FF2B5EF4-FFF2-40B4-BE49-F238E27FC236}">
              <a16:creationId xmlns:a16="http://schemas.microsoft.com/office/drawing/2014/main" id="{B14D98F3-6601-4829-9E35-707F2B1C66C9}"/>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09" name="【道路】&#10;一人当たり延長最大値テキスト">
          <a:extLst>
            <a:ext uri="{FF2B5EF4-FFF2-40B4-BE49-F238E27FC236}">
              <a16:creationId xmlns:a16="http://schemas.microsoft.com/office/drawing/2014/main" id="{C4D24527-66A6-49AB-8A04-95E7E1D01232}"/>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0" name="直線コネクタ 109">
          <a:extLst>
            <a:ext uri="{FF2B5EF4-FFF2-40B4-BE49-F238E27FC236}">
              <a16:creationId xmlns:a16="http://schemas.microsoft.com/office/drawing/2014/main" id="{0E9CF434-B99E-40A6-9238-9F1984A630F7}"/>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1" name="【道路】&#10;一人当たり延長平均値テキスト">
          <a:extLst>
            <a:ext uri="{FF2B5EF4-FFF2-40B4-BE49-F238E27FC236}">
              <a16:creationId xmlns:a16="http://schemas.microsoft.com/office/drawing/2014/main" id="{7FCF33E0-5167-41E0-A5C4-5701ED89074C}"/>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2" name="フローチャート: 判断 111">
          <a:extLst>
            <a:ext uri="{FF2B5EF4-FFF2-40B4-BE49-F238E27FC236}">
              <a16:creationId xmlns:a16="http://schemas.microsoft.com/office/drawing/2014/main" id="{5CAF1760-D2B0-4FD5-A0FC-DEC66C90E2A1}"/>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13" name="フローチャート: 判断 112">
          <a:extLst>
            <a:ext uri="{FF2B5EF4-FFF2-40B4-BE49-F238E27FC236}">
              <a16:creationId xmlns:a16="http://schemas.microsoft.com/office/drawing/2014/main" id="{70199BB0-70D6-4F01-A4C8-15227A027A3D}"/>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14" name="フローチャート: 判断 113">
          <a:extLst>
            <a:ext uri="{FF2B5EF4-FFF2-40B4-BE49-F238E27FC236}">
              <a16:creationId xmlns:a16="http://schemas.microsoft.com/office/drawing/2014/main" id="{AE8B6496-B2E2-4BA5-9CB5-4DDC7CAAC8CC}"/>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15" name="フローチャート: 判断 114">
          <a:extLst>
            <a:ext uri="{FF2B5EF4-FFF2-40B4-BE49-F238E27FC236}">
              <a16:creationId xmlns:a16="http://schemas.microsoft.com/office/drawing/2014/main" id="{0AFB22CE-D6D3-42B6-B25C-B3423938F5B4}"/>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16" name="フローチャート: 判断 115">
          <a:extLst>
            <a:ext uri="{FF2B5EF4-FFF2-40B4-BE49-F238E27FC236}">
              <a16:creationId xmlns:a16="http://schemas.microsoft.com/office/drawing/2014/main" id="{5EC04FEB-227F-465B-A474-E614ECD10D49}"/>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F64D619-D2F6-4DBF-9B98-BC21C24F7D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D23DFC8-882B-4E17-B46E-D8296292E3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DB4808D-AEA4-4C43-B191-2AC6EAA8FA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D50C2E3-A45B-4F1C-9BBA-2C6B7176BB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A093521-0150-4B6C-A8B1-2DF623F4BE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43443</xdr:rowOff>
    </xdr:from>
    <xdr:to>
      <xdr:col>55</xdr:col>
      <xdr:colOff>50800</xdr:colOff>
      <xdr:row>40</xdr:row>
      <xdr:rowOff>145043</xdr:rowOff>
    </xdr:to>
    <xdr:sp macro="" textlink="">
      <xdr:nvSpPr>
        <xdr:cNvPr id="122" name="楕円 121">
          <a:extLst>
            <a:ext uri="{FF2B5EF4-FFF2-40B4-BE49-F238E27FC236}">
              <a16:creationId xmlns:a16="http://schemas.microsoft.com/office/drawing/2014/main" id="{0BD1DED7-BE28-469E-970A-261592416E02}"/>
            </a:ext>
          </a:extLst>
        </xdr:cNvPr>
        <xdr:cNvSpPr/>
      </xdr:nvSpPr>
      <xdr:spPr>
        <a:xfrm>
          <a:off x="10426700" y="69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21870</xdr:rowOff>
    </xdr:from>
    <xdr:ext cx="534377" cy="259045"/>
    <xdr:sp macro="" textlink="">
      <xdr:nvSpPr>
        <xdr:cNvPr id="123" name="【道路】&#10;一人当たり延長該当値テキスト">
          <a:extLst>
            <a:ext uri="{FF2B5EF4-FFF2-40B4-BE49-F238E27FC236}">
              <a16:creationId xmlns:a16="http://schemas.microsoft.com/office/drawing/2014/main" id="{E3387CB8-6363-4CCA-A8CC-FA962AE9BD64}"/>
            </a:ext>
          </a:extLst>
        </xdr:cNvPr>
        <xdr:cNvSpPr txBox="1"/>
      </xdr:nvSpPr>
      <xdr:spPr>
        <a:xfrm>
          <a:off x="10515600" y="68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50660</xdr:rowOff>
    </xdr:from>
    <xdr:to>
      <xdr:col>41</xdr:col>
      <xdr:colOff>101600</xdr:colOff>
      <xdr:row>40</xdr:row>
      <xdr:rowOff>152260</xdr:rowOff>
    </xdr:to>
    <xdr:sp macro="" textlink="">
      <xdr:nvSpPr>
        <xdr:cNvPr id="124" name="楕円 123">
          <a:extLst>
            <a:ext uri="{FF2B5EF4-FFF2-40B4-BE49-F238E27FC236}">
              <a16:creationId xmlns:a16="http://schemas.microsoft.com/office/drawing/2014/main" id="{8BBB2A38-AECE-49B2-BA5A-21C17A55576F}"/>
            </a:ext>
          </a:extLst>
        </xdr:cNvPr>
        <xdr:cNvSpPr/>
      </xdr:nvSpPr>
      <xdr:spPr>
        <a:xfrm>
          <a:off x="7810500" y="69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22255</xdr:rowOff>
    </xdr:from>
    <xdr:ext cx="534377" cy="259045"/>
    <xdr:sp macro="" textlink="">
      <xdr:nvSpPr>
        <xdr:cNvPr id="125" name="n_1aveValue【道路】&#10;一人当たり延長">
          <a:extLst>
            <a:ext uri="{FF2B5EF4-FFF2-40B4-BE49-F238E27FC236}">
              <a16:creationId xmlns:a16="http://schemas.microsoft.com/office/drawing/2014/main" id="{C5050965-D70F-4775-85C9-FF528878AF7B}"/>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26" name="n_2aveValue【道路】&#10;一人当たり延長">
          <a:extLst>
            <a:ext uri="{FF2B5EF4-FFF2-40B4-BE49-F238E27FC236}">
              <a16:creationId xmlns:a16="http://schemas.microsoft.com/office/drawing/2014/main" id="{0361B03F-3A11-4306-B47F-C3D046ECCA3D}"/>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27" name="n_3aveValue【道路】&#10;一人当たり延長">
          <a:extLst>
            <a:ext uri="{FF2B5EF4-FFF2-40B4-BE49-F238E27FC236}">
              <a16:creationId xmlns:a16="http://schemas.microsoft.com/office/drawing/2014/main" id="{644E0540-F7B5-41D7-916B-BD3AF9C3F6C6}"/>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28" name="n_4aveValue【道路】&#10;一人当たり延長">
          <a:extLst>
            <a:ext uri="{FF2B5EF4-FFF2-40B4-BE49-F238E27FC236}">
              <a16:creationId xmlns:a16="http://schemas.microsoft.com/office/drawing/2014/main" id="{97B0B820-3A00-43AA-94A8-2C786EC187E2}"/>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143387</xdr:rowOff>
    </xdr:from>
    <xdr:ext cx="534377" cy="259045"/>
    <xdr:sp macro="" textlink="">
      <xdr:nvSpPr>
        <xdr:cNvPr id="129" name="n_3mainValue【道路】&#10;一人当たり延長">
          <a:extLst>
            <a:ext uri="{FF2B5EF4-FFF2-40B4-BE49-F238E27FC236}">
              <a16:creationId xmlns:a16="http://schemas.microsoft.com/office/drawing/2014/main" id="{F4C69F39-467B-4DED-809A-2476E35FE456}"/>
            </a:ext>
          </a:extLst>
        </xdr:cNvPr>
        <xdr:cNvSpPr txBox="1"/>
      </xdr:nvSpPr>
      <xdr:spPr>
        <a:xfrm>
          <a:off x="7594111" y="70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28E590EB-40B2-4A55-99F1-CE3F938C9E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15D0953F-DF99-490B-943D-F771C5B580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60537FAE-A9B3-43EF-976E-3D4A0F6740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5A2112FA-D7BB-492B-AA51-32A378A193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D36AE20E-78BE-4D8E-868A-A75BF44B10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3C2EE976-6609-470D-ACC2-4925BC9B26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2F51CFA9-75CE-41F0-B8FB-B0B19386A0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4028ED4A-BB5E-4517-8CA3-E3C233F7FB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92A89CB7-916F-44BA-9BD7-97788552C8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FA4B5DFF-C24D-456E-91E6-EEBC5AE915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250367FA-7B3D-4797-A663-D5663BF5C4A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1908745F-0150-49EE-B396-9E245977F0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3EBB8C99-486B-42E6-BBD4-CDCB99B9A8C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A585F4B-AC50-46A1-A61A-BD0D2AD10C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631C0CBA-C650-4835-B82D-74398E176A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9DF3780D-6813-4300-AD5B-2A2E157EB18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2C0E34BA-409A-4FDB-8390-89274508281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6ACE1D3C-A12A-44D2-ACF5-116DD96608D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187EFDAA-22EA-44EC-AE78-DCCB826FE3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10396838-5EDF-4442-9448-1C3937EA24B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A23149B3-6BA8-4B97-AE03-1416440687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F5F69382-F2AC-4CD7-B208-44467BB70ED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BB7EF0E8-EEFB-45ED-9B17-FD6981125E1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659081C-5298-46C7-8E5E-60A011102C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BFD8BC6B-CAF7-406A-B3A7-037F480605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5" name="直線コネクタ 154">
          <a:extLst>
            <a:ext uri="{FF2B5EF4-FFF2-40B4-BE49-F238E27FC236}">
              <a16:creationId xmlns:a16="http://schemas.microsoft.com/office/drawing/2014/main" id="{F5670127-28FB-4F73-B44D-1CA05FDC0511}"/>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6" name="【橋りょう・トンネル】&#10;有形固定資産減価償却率最小値テキスト">
          <a:extLst>
            <a:ext uri="{FF2B5EF4-FFF2-40B4-BE49-F238E27FC236}">
              <a16:creationId xmlns:a16="http://schemas.microsoft.com/office/drawing/2014/main" id="{C445E44A-C83C-44F1-AACC-5B5CB6AF34E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7" name="直線コネクタ 156">
          <a:extLst>
            <a:ext uri="{FF2B5EF4-FFF2-40B4-BE49-F238E27FC236}">
              <a16:creationId xmlns:a16="http://schemas.microsoft.com/office/drawing/2014/main" id="{D01B14B5-96BF-444A-9448-3BF3C068646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574E6445-3C9D-4DFE-B5C2-3906C4525F12}"/>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9" name="直線コネクタ 158">
          <a:extLst>
            <a:ext uri="{FF2B5EF4-FFF2-40B4-BE49-F238E27FC236}">
              <a16:creationId xmlns:a16="http://schemas.microsoft.com/office/drawing/2014/main" id="{075793CC-229C-442B-9FE4-BED5AAEF3579}"/>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55FE47B2-6E38-4530-B4A8-000A833FBDFE}"/>
            </a:ext>
          </a:extLst>
        </xdr:cNvPr>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61" name="フローチャート: 判断 160">
          <a:extLst>
            <a:ext uri="{FF2B5EF4-FFF2-40B4-BE49-F238E27FC236}">
              <a16:creationId xmlns:a16="http://schemas.microsoft.com/office/drawing/2014/main" id="{4A4EB98D-3FBF-44CE-BC45-0C0820CAEC1D}"/>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2" name="フローチャート: 判断 161">
          <a:extLst>
            <a:ext uri="{FF2B5EF4-FFF2-40B4-BE49-F238E27FC236}">
              <a16:creationId xmlns:a16="http://schemas.microsoft.com/office/drawing/2014/main" id="{86138ECC-2BF7-4D1D-B6AD-AA01E6A4C2BB}"/>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63" name="フローチャート: 判断 162">
          <a:extLst>
            <a:ext uri="{FF2B5EF4-FFF2-40B4-BE49-F238E27FC236}">
              <a16:creationId xmlns:a16="http://schemas.microsoft.com/office/drawing/2014/main" id="{F020A3C0-5F44-473F-8B91-36CF48E2A643}"/>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64" name="フローチャート: 判断 163">
          <a:extLst>
            <a:ext uri="{FF2B5EF4-FFF2-40B4-BE49-F238E27FC236}">
              <a16:creationId xmlns:a16="http://schemas.microsoft.com/office/drawing/2014/main" id="{E11D6275-B3B7-45C3-A785-BB9EADE5C9EC}"/>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65" name="フローチャート: 判断 164">
          <a:extLst>
            <a:ext uri="{FF2B5EF4-FFF2-40B4-BE49-F238E27FC236}">
              <a16:creationId xmlns:a16="http://schemas.microsoft.com/office/drawing/2014/main" id="{B0A65A6C-3E9D-4DBD-AF5F-8A12635C7847}"/>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A3D2BD0-2FB3-4A9A-9D9E-7A98481CEB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2CE7FB7-9F99-4F8F-99FD-CBB006B64A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0D49DF1-C790-42E0-8920-A39E6D2615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482068D-B79A-4281-BDE2-3F0FFA86AD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1CCACCB-7254-4972-8433-6C890D35EC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171" name="楕円 170">
          <a:extLst>
            <a:ext uri="{FF2B5EF4-FFF2-40B4-BE49-F238E27FC236}">
              <a16:creationId xmlns:a16="http://schemas.microsoft.com/office/drawing/2014/main" id="{34CD714D-330D-4540-AD1A-4D44D83089F5}"/>
            </a:ext>
          </a:extLst>
        </xdr:cNvPr>
        <xdr:cNvSpPr/>
      </xdr:nvSpPr>
      <xdr:spPr>
        <a:xfrm>
          <a:off x="4584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34311381-0B03-4921-8146-4E304B7FBA3A}"/>
            </a:ext>
          </a:extLst>
        </xdr:cNvPr>
        <xdr:cNvSpPr txBox="1"/>
      </xdr:nvSpPr>
      <xdr:spPr>
        <a:xfrm>
          <a:off x="4673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164737</xdr:rowOff>
    </xdr:from>
    <xdr:to>
      <xdr:col>10</xdr:col>
      <xdr:colOff>165100</xdr:colOff>
      <xdr:row>63</xdr:row>
      <xdr:rowOff>94887</xdr:rowOff>
    </xdr:to>
    <xdr:sp macro="" textlink="">
      <xdr:nvSpPr>
        <xdr:cNvPr id="173" name="楕円 172">
          <a:extLst>
            <a:ext uri="{FF2B5EF4-FFF2-40B4-BE49-F238E27FC236}">
              <a16:creationId xmlns:a16="http://schemas.microsoft.com/office/drawing/2014/main" id="{644EDEE3-51E8-43AF-894F-D62FE3EAA587}"/>
            </a:ext>
          </a:extLst>
        </xdr:cNvPr>
        <xdr:cNvSpPr/>
      </xdr:nvSpPr>
      <xdr:spPr>
        <a:xfrm>
          <a:off x="1968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39568</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29668A4B-C58C-4329-BA3A-025C075567E2}"/>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19882EA6-CEE3-44FA-BE5F-970358948905}"/>
            </a:ext>
          </a:extLst>
        </xdr:cNvPr>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3062A90C-9BDB-417A-922B-F5E54B0D115F}"/>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7DD9A35D-8121-4331-AA8A-EB2C78580D15}"/>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86014</xdr:rowOff>
    </xdr:from>
    <xdr:ext cx="405111" cy="259045"/>
    <xdr:sp macro="" textlink="">
      <xdr:nvSpPr>
        <xdr:cNvPr id="178" name="n_3mainValue【橋りょう・トンネル】&#10;有形固定資産減価償却率">
          <a:extLst>
            <a:ext uri="{FF2B5EF4-FFF2-40B4-BE49-F238E27FC236}">
              <a16:creationId xmlns:a16="http://schemas.microsoft.com/office/drawing/2014/main" id="{3B3F8C65-D95D-4784-8695-5C71098F99E8}"/>
            </a:ext>
          </a:extLst>
        </xdr:cNvPr>
        <xdr:cNvSpPr txBox="1"/>
      </xdr:nvSpPr>
      <xdr:spPr>
        <a:xfrm>
          <a:off x="18167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BE3E971E-5BC7-4697-910E-35B0EA0018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2B32D10-5368-42C2-BFE1-D7AE810A0D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EB12FBA4-647F-491F-BA5A-A7A620BC1F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6F966337-9399-4D96-B813-BA9B32B7CD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A0E0B7EF-5D63-4DED-B750-37E1623013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F17A43E-1C83-4707-B105-7BEA50F840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EF844226-C8DF-4AF7-BDDC-38332C74DA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29413A1B-0597-474E-B189-E0F00D682C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990AF7C7-5517-44B0-8A0F-A52126B2FC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AAC0AA99-398B-4A00-A900-A0CE841854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82E2E6D7-FEF5-42CC-8402-B665A0AFC16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F15255DF-D99B-464F-8F9C-05F9A1B5F28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26271BDD-F7A4-49B5-9FC6-225803A389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72868DA8-D3F9-4AAA-9C4C-F36AC66C033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1B15F204-132F-4451-8CC0-196DB6B9FBA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4" name="テキスト ボックス 193">
          <a:extLst>
            <a:ext uri="{FF2B5EF4-FFF2-40B4-BE49-F238E27FC236}">
              <a16:creationId xmlns:a16="http://schemas.microsoft.com/office/drawing/2014/main" id="{A2FABEA4-CE5F-4138-95D2-E947F28A233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D3B98DCE-2783-4D02-BA5F-14B225FB84E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6" name="テキスト ボックス 195">
          <a:extLst>
            <a:ext uri="{FF2B5EF4-FFF2-40B4-BE49-F238E27FC236}">
              <a16:creationId xmlns:a16="http://schemas.microsoft.com/office/drawing/2014/main" id="{34D0F4AA-F04F-4489-AD42-C74DEEF220E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91F22D74-B891-4E6E-90DA-015FE07BF4A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C3783E30-0176-4294-8CC4-D69853A4EE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79A5CFB2-B0FF-4837-AB9E-A69F1E26E4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538F624C-F87A-400D-9EEB-7780A79CA57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494E648D-DD84-41B5-8B4E-BE24FDE260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02" name="直線コネクタ 201">
          <a:extLst>
            <a:ext uri="{FF2B5EF4-FFF2-40B4-BE49-F238E27FC236}">
              <a16:creationId xmlns:a16="http://schemas.microsoft.com/office/drawing/2014/main" id="{E77BB522-509A-40CD-BE79-8AF83E515DA4}"/>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2AC1021F-FEAF-42E3-8BDE-763CDD48E9A8}"/>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04" name="直線コネクタ 203">
          <a:extLst>
            <a:ext uri="{FF2B5EF4-FFF2-40B4-BE49-F238E27FC236}">
              <a16:creationId xmlns:a16="http://schemas.microsoft.com/office/drawing/2014/main" id="{059D7BE1-7FBB-4B4E-93EA-C1111FD01452}"/>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A009C166-41F6-4543-B98C-25B59480D409}"/>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06" name="直線コネクタ 205">
          <a:extLst>
            <a:ext uri="{FF2B5EF4-FFF2-40B4-BE49-F238E27FC236}">
              <a16:creationId xmlns:a16="http://schemas.microsoft.com/office/drawing/2014/main" id="{EBE23F5E-63D9-4917-B101-3CE4E72027DC}"/>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652C483B-5B54-4840-9395-55E8A1DA3A98}"/>
            </a:ext>
          </a:extLst>
        </xdr:cNvPr>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08" name="フローチャート: 判断 207">
          <a:extLst>
            <a:ext uri="{FF2B5EF4-FFF2-40B4-BE49-F238E27FC236}">
              <a16:creationId xmlns:a16="http://schemas.microsoft.com/office/drawing/2014/main" id="{AC54A9AF-DF43-4174-AE50-6C514A2DADF0}"/>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09" name="フローチャート: 判断 208">
          <a:extLst>
            <a:ext uri="{FF2B5EF4-FFF2-40B4-BE49-F238E27FC236}">
              <a16:creationId xmlns:a16="http://schemas.microsoft.com/office/drawing/2014/main" id="{CC3333F5-7740-4E12-93A5-05D2A375CAD5}"/>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10" name="フローチャート: 判断 209">
          <a:extLst>
            <a:ext uri="{FF2B5EF4-FFF2-40B4-BE49-F238E27FC236}">
              <a16:creationId xmlns:a16="http://schemas.microsoft.com/office/drawing/2014/main" id="{24BF2C70-C420-445E-B0DD-45EC388704A2}"/>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11" name="フローチャート: 判断 210">
          <a:extLst>
            <a:ext uri="{FF2B5EF4-FFF2-40B4-BE49-F238E27FC236}">
              <a16:creationId xmlns:a16="http://schemas.microsoft.com/office/drawing/2014/main" id="{11BD95D4-332D-47DA-A358-339AFEA728AC}"/>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12" name="フローチャート: 判断 211">
          <a:extLst>
            <a:ext uri="{FF2B5EF4-FFF2-40B4-BE49-F238E27FC236}">
              <a16:creationId xmlns:a16="http://schemas.microsoft.com/office/drawing/2014/main" id="{B8DE4036-074C-4B86-A9E3-189F64AA9987}"/>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7FA483D6-F69F-4C42-B345-D26399DEDF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7A79A83-3B05-4426-A89D-4ED8C86A75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B2CD5F7-AAC5-426A-8D29-6118F50C88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1D3BB11-8CE2-482D-8307-6CB2013325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30EB320-A7FA-4F64-9A59-3F4B839A2D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114</xdr:rowOff>
    </xdr:from>
    <xdr:to>
      <xdr:col>55</xdr:col>
      <xdr:colOff>50800</xdr:colOff>
      <xdr:row>64</xdr:row>
      <xdr:rowOff>101714</xdr:rowOff>
    </xdr:to>
    <xdr:sp macro="" textlink="">
      <xdr:nvSpPr>
        <xdr:cNvPr id="218" name="楕円 217">
          <a:extLst>
            <a:ext uri="{FF2B5EF4-FFF2-40B4-BE49-F238E27FC236}">
              <a16:creationId xmlns:a16="http://schemas.microsoft.com/office/drawing/2014/main" id="{6E8D353E-0190-4014-9955-661EC76AF6ED}"/>
            </a:ext>
          </a:extLst>
        </xdr:cNvPr>
        <xdr:cNvSpPr/>
      </xdr:nvSpPr>
      <xdr:spPr>
        <a:xfrm>
          <a:off x="10426700" y="109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86491</xdr:rowOff>
    </xdr:from>
    <xdr:ext cx="534377" cy="259045"/>
    <xdr:sp macro="" textlink="">
      <xdr:nvSpPr>
        <xdr:cNvPr id="219" name="【橋りょう・トンネル】&#10;一人当たり有形固定資産（償却資産）額該当値テキスト">
          <a:extLst>
            <a:ext uri="{FF2B5EF4-FFF2-40B4-BE49-F238E27FC236}">
              <a16:creationId xmlns:a16="http://schemas.microsoft.com/office/drawing/2014/main" id="{B3E7897E-4C44-4141-8187-CD80B1E1E077}"/>
            </a:ext>
          </a:extLst>
        </xdr:cNvPr>
        <xdr:cNvSpPr txBox="1"/>
      </xdr:nvSpPr>
      <xdr:spPr>
        <a:xfrm>
          <a:off x="10515600" y="1088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160591</xdr:rowOff>
    </xdr:from>
    <xdr:to>
      <xdr:col>41</xdr:col>
      <xdr:colOff>101600</xdr:colOff>
      <xdr:row>64</xdr:row>
      <xdr:rowOff>90741</xdr:rowOff>
    </xdr:to>
    <xdr:sp macro="" textlink="">
      <xdr:nvSpPr>
        <xdr:cNvPr id="220" name="楕円 219">
          <a:extLst>
            <a:ext uri="{FF2B5EF4-FFF2-40B4-BE49-F238E27FC236}">
              <a16:creationId xmlns:a16="http://schemas.microsoft.com/office/drawing/2014/main" id="{3921E64F-A1D8-4887-B6CD-C7AA4FB5E48C}"/>
            </a:ext>
          </a:extLst>
        </xdr:cNvPr>
        <xdr:cNvSpPr/>
      </xdr:nvSpPr>
      <xdr:spPr>
        <a:xfrm>
          <a:off x="7810500" y="109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37626</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E510FD78-9E17-42F1-942E-09516FCF5F3F}"/>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3946A367-3487-449F-9ED1-7C811DA15A9B}"/>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A7FF9C5A-4E9A-46DF-B84F-49EDDD0F12DD}"/>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24" name="n_4aveValue【橋りょう・トンネル】&#10;一人当たり有形固定資産（償却資産）額">
          <a:extLst>
            <a:ext uri="{FF2B5EF4-FFF2-40B4-BE49-F238E27FC236}">
              <a16:creationId xmlns:a16="http://schemas.microsoft.com/office/drawing/2014/main" id="{E519C42F-5151-4A87-BF75-3EDB3C8E42FE}"/>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81868</xdr:rowOff>
    </xdr:from>
    <xdr:ext cx="534377" cy="259045"/>
    <xdr:sp macro="" textlink="">
      <xdr:nvSpPr>
        <xdr:cNvPr id="225" name="n_3mainValue【橋りょう・トンネル】&#10;一人当たり有形固定資産（償却資産）額">
          <a:extLst>
            <a:ext uri="{FF2B5EF4-FFF2-40B4-BE49-F238E27FC236}">
              <a16:creationId xmlns:a16="http://schemas.microsoft.com/office/drawing/2014/main" id="{3D8B6A20-8D31-46E4-B40A-0BA288C7F12F}"/>
            </a:ext>
          </a:extLst>
        </xdr:cNvPr>
        <xdr:cNvSpPr txBox="1"/>
      </xdr:nvSpPr>
      <xdr:spPr>
        <a:xfrm>
          <a:off x="7594111" y="110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8BF2ECF4-08E3-4ED8-8C94-7A3A4E75ED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7005E393-98D4-4E66-8929-8973015B96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CA9750B5-7B7D-4362-B1D3-4B37D0C1D0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E88BC1ED-B6E9-4D97-8F34-21FFDD50EE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CB2D314C-29B4-4471-8D36-7353DD6F10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8939C6B4-5DA9-4D95-8F1F-56EAB01C7D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FFEC5E16-EAE4-4E54-92A9-6A50820D7A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95F9FD71-ABB6-42DD-8AC1-CE71F62F04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D035CC2D-ACAA-4ABC-8E52-C4C3D56DF4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582D1BB6-7AD5-4B79-BD35-8A0DD4D909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id="{ED8C1248-D54B-40C4-9476-099E5293C06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786921CE-B0F9-4DAD-9F3F-5CFEBCE1894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70A94F13-13E1-4966-9792-8754C4E19B5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1AC60715-33A1-43DD-98EF-C11E9200D53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7D60F1BF-3C7D-4593-A1F0-2B64026A5C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66358E5F-BC8A-4B16-8BC6-EE2BCDA777D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3ED5DC27-B026-4BB6-AF9B-97BA29FB358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1295B763-C011-4D34-B81E-EFAF7102065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CB820766-480F-48A7-82F8-97D6ABF2E9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7556DC73-0F6E-4490-B900-63646EED48A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a:extLst>
            <a:ext uri="{FF2B5EF4-FFF2-40B4-BE49-F238E27FC236}">
              <a16:creationId xmlns:a16="http://schemas.microsoft.com/office/drawing/2014/main" id="{16A2A30F-7CDD-46BE-A40D-987F3132678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7E01A4D9-9781-458E-97B1-CD0455D283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a:extLst>
            <a:ext uri="{FF2B5EF4-FFF2-40B4-BE49-F238E27FC236}">
              <a16:creationId xmlns:a16="http://schemas.microsoft.com/office/drawing/2014/main" id="{53A5F67C-7D7B-4B18-9E3C-B82D578FF2B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DCE932EF-9AD0-4C73-8883-4AEE1587B4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50" name="直線コネクタ 249">
          <a:extLst>
            <a:ext uri="{FF2B5EF4-FFF2-40B4-BE49-F238E27FC236}">
              <a16:creationId xmlns:a16="http://schemas.microsoft.com/office/drawing/2014/main" id="{837A2072-3927-4184-BEA2-9A58AA790CFA}"/>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公営住宅】&#10;有形固定資産減価償却率最小値テキスト">
          <a:extLst>
            <a:ext uri="{FF2B5EF4-FFF2-40B4-BE49-F238E27FC236}">
              <a16:creationId xmlns:a16="http://schemas.microsoft.com/office/drawing/2014/main" id="{64E52620-1EB2-4FF4-8F73-78E30B7B9A2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a:extLst>
            <a:ext uri="{FF2B5EF4-FFF2-40B4-BE49-F238E27FC236}">
              <a16:creationId xmlns:a16="http://schemas.microsoft.com/office/drawing/2014/main" id="{63653C43-3B79-4F8A-B1F2-7C25121147E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53" name="【公営住宅】&#10;有形固定資産減価償却率最大値テキスト">
          <a:extLst>
            <a:ext uri="{FF2B5EF4-FFF2-40B4-BE49-F238E27FC236}">
              <a16:creationId xmlns:a16="http://schemas.microsoft.com/office/drawing/2014/main" id="{9EEBFB25-6C23-4CF3-9B82-64489355E3B7}"/>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54" name="直線コネクタ 253">
          <a:extLst>
            <a:ext uri="{FF2B5EF4-FFF2-40B4-BE49-F238E27FC236}">
              <a16:creationId xmlns:a16="http://schemas.microsoft.com/office/drawing/2014/main" id="{F6EF13D5-CA19-42B9-8F71-819AE216BAAA}"/>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C6412ED1-B7F8-4539-9BBB-FDBC3F4EBB62}"/>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56" name="フローチャート: 判断 255">
          <a:extLst>
            <a:ext uri="{FF2B5EF4-FFF2-40B4-BE49-F238E27FC236}">
              <a16:creationId xmlns:a16="http://schemas.microsoft.com/office/drawing/2014/main" id="{F20641F9-2F2E-4E6B-8DF3-A76E581F8EE1}"/>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57" name="フローチャート: 判断 256">
          <a:extLst>
            <a:ext uri="{FF2B5EF4-FFF2-40B4-BE49-F238E27FC236}">
              <a16:creationId xmlns:a16="http://schemas.microsoft.com/office/drawing/2014/main" id="{2C4F8D3B-A4CD-4AE5-A331-CB1B98CE39AF}"/>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58" name="フローチャート: 判断 257">
          <a:extLst>
            <a:ext uri="{FF2B5EF4-FFF2-40B4-BE49-F238E27FC236}">
              <a16:creationId xmlns:a16="http://schemas.microsoft.com/office/drawing/2014/main" id="{F4ABAF44-190F-463C-BA34-AFCB2C322745}"/>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59" name="フローチャート: 判断 258">
          <a:extLst>
            <a:ext uri="{FF2B5EF4-FFF2-40B4-BE49-F238E27FC236}">
              <a16:creationId xmlns:a16="http://schemas.microsoft.com/office/drawing/2014/main" id="{5A404136-2839-4B64-AD8A-78D053137C18}"/>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60" name="フローチャート: 判断 259">
          <a:extLst>
            <a:ext uri="{FF2B5EF4-FFF2-40B4-BE49-F238E27FC236}">
              <a16:creationId xmlns:a16="http://schemas.microsoft.com/office/drawing/2014/main" id="{1F0CBA0A-DC13-4675-90CC-B137D14881B5}"/>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A69056A-7753-49B2-A5F7-F872BF8012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93C828F-2871-4B22-BCBF-DD76287341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2D310EC-4E9B-433D-981E-7D1600582F2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AAA21B1-B5B9-453D-B9B1-F6D7FE6259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DFACEC0-1E0F-4E20-B5E2-339EE7388E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xdr:rowOff>
    </xdr:from>
    <xdr:to>
      <xdr:col>24</xdr:col>
      <xdr:colOff>114300</xdr:colOff>
      <xdr:row>86</xdr:row>
      <xdr:rowOff>107950</xdr:rowOff>
    </xdr:to>
    <xdr:sp macro="" textlink="">
      <xdr:nvSpPr>
        <xdr:cNvPr id="266" name="楕円 265">
          <a:extLst>
            <a:ext uri="{FF2B5EF4-FFF2-40B4-BE49-F238E27FC236}">
              <a16:creationId xmlns:a16="http://schemas.microsoft.com/office/drawing/2014/main" id="{BCE669E4-D92C-4CBF-B745-E7A7CCCF6A72}"/>
            </a:ext>
          </a:extLst>
        </xdr:cNvPr>
        <xdr:cNvSpPr/>
      </xdr:nvSpPr>
      <xdr:spPr>
        <a:xfrm>
          <a:off x="4584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92727</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906D3C28-B536-45B7-8BF9-6ED90316C143}"/>
            </a:ext>
          </a:extLst>
        </xdr:cNvPr>
        <xdr:cNvSpPr txBox="1"/>
      </xdr:nvSpPr>
      <xdr:spPr>
        <a:xfrm>
          <a:off x="4673600" y="1466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114936</xdr:rowOff>
    </xdr:from>
    <xdr:to>
      <xdr:col>10</xdr:col>
      <xdr:colOff>165100</xdr:colOff>
      <xdr:row>85</xdr:row>
      <xdr:rowOff>45086</xdr:rowOff>
    </xdr:to>
    <xdr:sp macro="" textlink="">
      <xdr:nvSpPr>
        <xdr:cNvPr id="268" name="楕円 267">
          <a:extLst>
            <a:ext uri="{FF2B5EF4-FFF2-40B4-BE49-F238E27FC236}">
              <a16:creationId xmlns:a16="http://schemas.microsoft.com/office/drawing/2014/main" id="{83A3544C-FF7C-4A00-BE68-80EB8A810F06}"/>
            </a:ext>
          </a:extLst>
        </xdr:cNvPr>
        <xdr:cNvSpPr/>
      </xdr:nvSpPr>
      <xdr:spPr>
        <a:xfrm>
          <a:off x="1968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67327</xdr:rowOff>
    </xdr:from>
    <xdr:ext cx="405111" cy="259045"/>
    <xdr:sp macro="" textlink="">
      <xdr:nvSpPr>
        <xdr:cNvPr id="269" name="n_1aveValue【公営住宅】&#10;有形固定資産減価償却率">
          <a:extLst>
            <a:ext uri="{FF2B5EF4-FFF2-40B4-BE49-F238E27FC236}">
              <a16:creationId xmlns:a16="http://schemas.microsoft.com/office/drawing/2014/main" id="{A9CB13F9-1345-4026-9504-EB33F4053AFC}"/>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70" name="n_2aveValue【公営住宅】&#10;有形固定資産減価償却率">
          <a:extLst>
            <a:ext uri="{FF2B5EF4-FFF2-40B4-BE49-F238E27FC236}">
              <a16:creationId xmlns:a16="http://schemas.microsoft.com/office/drawing/2014/main" id="{24AE9C51-30D1-48EB-8155-F38B3BB3AB4A}"/>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1" name="n_3aveValue【公営住宅】&#10;有形固定資産減価償却率">
          <a:extLst>
            <a:ext uri="{FF2B5EF4-FFF2-40B4-BE49-F238E27FC236}">
              <a16:creationId xmlns:a16="http://schemas.microsoft.com/office/drawing/2014/main" id="{7B10F870-0B6C-4F72-BBFF-C3204D91ACF0}"/>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272" name="n_4aveValue【公営住宅】&#10;有形固定資産減価償却率">
          <a:extLst>
            <a:ext uri="{FF2B5EF4-FFF2-40B4-BE49-F238E27FC236}">
              <a16:creationId xmlns:a16="http://schemas.microsoft.com/office/drawing/2014/main" id="{6446AB92-E043-4BF1-B88D-29EC99E99A8D}"/>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36213</xdr:rowOff>
    </xdr:from>
    <xdr:ext cx="405111" cy="259045"/>
    <xdr:sp macro="" textlink="">
      <xdr:nvSpPr>
        <xdr:cNvPr id="273" name="n_3mainValue【公営住宅】&#10;有形固定資産減価償却率">
          <a:extLst>
            <a:ext uri="{FF2B5EF4-FFF2-40B4-BE49-F238E27FC236}">
              <a16:creationId xmlns:a16="http://schemas.microsoft.com/office/drawing/2014/main" id="{6B39A637-798C-4F9E-84EA-E7298C639916}"/>
            </a:ext>
          </a:extLst>
        </xdr:cNvPr>
        <xdr:cNvSpPr txBox="1"/>
      </xdr:nvSpPr>
      <xdr:spPr>
        <a:xfrm>
          <a:off x="1816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B315C09B-F825-4C8C-97E9-324272955E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F4DAF968-E8CB-48FA-BC57-63CE29DF62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4BCBAC19-A3DA-4213-9CD8-81EAFF9607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64CFFA34-3A40-4429-9524-26A7F16222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24DA35E8-A2BE-4D47-8D85-0DC9F2B83A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BFD215C0-33C4-4FF7-93EB-A23CAA43BC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BFC2EA4B-F0F4-45BB-B9DA-E5978A5549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A8B8B28-7BAA-4D2F-AAED-34283F2B5F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6C315FA3-0BA5-4E74-9E0C-53D04EECDC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F0AD88D9-7C68-4BEF-88AB-E52046ABF4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a:extLst>
            <a:ext uri="{FF2B5EF4-FFF2-40B4-BE49-F238E27FC236}">
              <a16:creationId xmlns:a16="http://schemas.microsoft.com/office/drawing/2014/main" id="{4AB316FA-1C65-4C85-87C5-284B5223AF4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a:extLst>
            <a:ext uri="{FF2B5EF4-FFF2-40B4-BE49-F238E27FC236}">
              <a16:creationId xmlns:a16="http://schemas.microsoft.com/office/drawing/2014/main" id="{B06F4E4B-8B21-4B47-B9E4-F4CF8B4DEB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a:extLst>
            <a:ext uri="{FF2B5EF4-FFF2-40B4-BE49-F238E27FC236}">
              <a16:creationId xmlns:a16="http://schemas.microsoft.com/office/drawing/2014/main" id="{C96B74CF-BA4F-4D30-9474-5C62D181BA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a:extLst>
            <a:ext uri="{FF2B5EF4-FFF2-40B4-BE49-F238E27FC236}">
              <a16:creationId xmlns:a16="http://schemas.microsoft.com/office/drawing/2014/main" id="{2332AAFB-3CFB-48EA-8896-BF9CC7155A4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a:extLst>
            <a:ext uri="{FF2B5EF4-FFF2-40B4-BE49-F238E27FC236}">
              <a16:creationId xmlns:a16="http://schemas.microsoft.com/office/drawing/2014/main" id="{5DBE48EF-994E-4BE2-B4B6-97404EC7495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a:extLst>
            <a:ext uri="{FF2B5EF4-FFF2-40B4-BE49-F238E27FC236}">
              <a16:creationId xmlns:a16="http://schemas.microsoft.com/office/drawing/2014/main" id="{64382400-0EA9-4E40-AE7F-84C5DBC59B7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a:extLst>
            <a:ext uri="{FF2B5EF4-FFF2-40B4-BE49-F238E27FC236}">
              <a16:creationId xmlns:a16="http://schemas.microsoft.com/office/drawing/2014/main" id="{BCB7B219-4C58-43EE-8191-176569B27D9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a:extLst>
            <a:ext uri="{FF2B5EF4-FFF2-40B4-BE49-F238E27FC236}">
              <a16:creationId xmlns:a16="http://schemas.microsoft.com/office/drawing/2014/main" id="{17B343D8-4F13-4B50-83F5-B055C5EB7A4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a:extLst>
            <a:ext uri="{FF2B5EF4-FFF2-40B4-BE49-F238E27FC236}">
              <a16:creationId xmlns:a16="http://schemas.microsoft.com/office/drawing/2014/main" id="{7D1087A5-206B-4706-BA69-763836B1E9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a:extLst>
            <a:ext uri="{FF2B5EF4-FFF2-40B4-BE49-F238E27FC236}">
              <a16:creationId xmlns:a16="http://schemas.microsoft.com/office/drawing/2014/main" id="{9187C822-6443-4331-8726-B71C6121A85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583F722B-EA25-4E2B-A42E-BD363EB8B2C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73C507DE-3BD1-4503-89E9-3F0C3D1A2E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598EE44C-45EF-4FA8-AF14-48A02E96BA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297" name="直線コネクタ 296">
          <a:extLst>
            <a:ext uri="{FF2B5EF4-FFF2-40B4-BE49-F238E27FC236}">
              <a16:creationId xmlns:a16="http://schemas.microsoft.com/office/drawing/2014/main" id="{E5B9728A-0D4E-4A81-9B36-645E7B99EC6D}"/>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8" name="【公営住宅】&#10;一人当たり面積最小値テキスト">
          <a:extLst>
            <a:ext uri="{FF2B5EF4-FFF2-40B4-BE49-F238E27FC236}">
              <a16:creationId xmlns:a16="http://schemas.microsoft.com/office/drawing/2014/main" id="{ED2A4AAD-1AC1-45CC-A49E-52442ADA4C59}"/>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9" name="直線コネクタ 298">
          <a:extLst>
            <a:ext uri="{FF2B5EF4-FFF2-40B4-BE49-F238E27FC236}">
              <a16:creationId xmlns:a16="http://schemas.microsoft.com/office/drawing/2014/main" id="{A0101AF0-6A2F-4973-B025-D8CD3F035191}"/>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00" name="【公営住宅】&#10;一人当たり面積最大値テキスト">
          <a:extLst>
            <a:ext uri="{FF2B5EF4-FFF2-40B4-BE49-F238E27FC236}">
              <a16:creationId xmlns:a16="http://schemas.microsoft.com/office/drawing/2014/main" id="{FA4824D2-D434-45C4-9A43-B6665EFCBD26}"/>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01" name="直線コネクタ 300">
          <a:extLst>
            <a:ext uri="{FF2B5EF4-FFF2-40B4-BE49-F238E27FC236}">
              <a16:creationId xmlns:a16="http://schemas.microsoft.com/office/drawing/2014/main" id="{4BA1815C-789D-4BC2-95BF-E98D24FA96BF}"/>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02" name="【公営住宅】&#10;一人当たり面積平均値テキスト">
          <a:extLst>
            <a:ext uri="{FF2B5EF4-FFF2-40B4-BE49-F238E27FC236}">
              <a16:creationId xmlns:a16="http://schemas.microsoft.com/office/drawing/2014/main" id="{258C356E-FDEC-440A-8E70-056EFCA5B4A9}"/>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03" name="フローチャート: 判断 302">
          <a:extLst>
            <a:ext uri="{FF2B5EF4-FFF2-40B4-BE49-F238E27FC236}">
              <a16:creationId xmlns:a16="http://schemas.microsoft.com/office/drawing/2014/main" id="{187ABED5-CE68-4AFD-8606-82952F307ECD}"/>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04" name="フローチャート: 判断 303">
          <a:extLst>
            <a:ext uri="{FF2B5EF4-FFF2-40B4-BE49-F238E27FC236}">
              <a16:creationId xmlns:a16="http://schemas.microsoft.com/office/drawing/2014/main" id="{1F60CD49-12AA-4DC0-8CBD-967E077DDF2B}"/>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05" name="フローチャート: 判断 304">
          <a:extLst>
            <a:ext uri="{FF2B5EF4-FFF2-40B4-BE49-F238E27FC236}">
              <a16:creationId xmlns:a16="http://schemas.microsoft.com/office/drawing/2014/main" id="{B93E693C-75BE-45B0-94E9-C7E08C371204}"/>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06" name="フローチャート: 判断 305">
          <a:extLst>
            <a:ext uri="{FF2B5EF4-FFF2-40B4-BE49-F238E27FC236}">
              <a16:creationId xmlns:a16="http://schemas.microsoft.com/office/drawing/2014/main" id="{55B39521-8DD4-4036-AF96-FB1D9749558E}"/>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07" name="フローチャート: 判断 306">
          <a:extLst>
            <a:ext uri="{FF2B5EF4-FFF2-40B4-BE49-F238E27FC236}">
              <a16:creationId xmlns:a16="http://schemas.microsoft.com/office/drawing/2014/main" id="{CEFFB977-853C-4AE1-8E42-A0BAB9E1412F}"/>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CFCD67-37FF-4A52-8E98-1C5DF50024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22D26512-D13D-4340-8EBE-D848196BBB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7BA8F1C2-9788-4AA1-9BA8-0AC76AF185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9162E919-4C57-49F8-A907-969B924CE9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D9F6D3E2-797A-4017-A97A-819663A5FF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13" name="楕円 312">
          <a:extLst>
            <a:ext uri="{FF2B5EF4-FFF2-40B4-BE49-F238E27FC236}">
              <a16:creationId xmlns:a16="http://schemas.microsoft.com/office/drawing/2014/main" id="{80D4D895-31E4-430C-B1AC-90B34E57088A}"/>
            </a:ext>
          </a:extLst>
        </xdr:cNvPr>
        <xdr:cNvSpPr/>
      </xdr:nvSpPr>
      <xdr:spPr>
        <a:xfrm>
          <a:off x="10426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14" name="【公営住宅】&#10;一人当たり面積該当値テキスト">
          <a:extLst>
            <a:ext uri="{FF2B5EF4-FFF2-40B4-BE49-F238E27FC236}">
              <a16:creationId xmlns:a16="http://schemas.microsoft.com/office/drawing/2014/main" id="{36935118-77E7-4B0B-83F1-11A3DEF09DDB}"/>
            </a:ext>
          </a:extLst>
        </xdr:cNvPr>
        <xdr:cNvSpPr txBox="1"/>
      </xdr:nvSpPr>
      <xdr:spPr>
        <a:xfrm>
          <a:off x="10515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29972</xdr:rowOff>
    </xdr:from>
    <xdr:to>
      <xdr:col>41</xdr:col>
      <xdr:colOff>101600</xdr:colOff>
      <xdr:row>86</xdr:row>
      <xdr:rowOff>131572</xdr:rowOff>
    </xdr:to>
    <xdr:sp macro="" textlink="">
      <xdr:nvSpPr>
        <xdr:cNvPr id="315" name="楕円 314">
          <a:extLst>
            <a:ext uri="{FF2B5EF4-FFF2-40B4-BE49-F238E27FC236}">
              <a16:creationId xmlns:a16="http://schemas.microsoft.com/office/drawing/2014/main" id="{B38CFC84-B13F-4E4B-9E7A-B25DE2CB31DA}"/>
            </a:ext>
          </a:extLst>
        </xdr:cNvPr>
        <xdr:cNvSpPr/>
      </xdr:nvSpPr>
      <xdr:spPr>
        <a:xfrm>
          <a:off x="7810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47514</xdr:rowOff>
    </xdr:from>
    <xdr:ext cx="469744" cy="259045"/>
    <xdr:sp macro="" textlink="">
      <xdr:nvSpPr>
        <xdr:cNvPr id="316" name="n_1aveValue【公営住宅】&#10;一人当たり面積">
          <a:extLst>
            <a:ext uri="{FF2B5EF4-FFF2-40B4-BE49-F238E27FC236}">
              <a16:creationId xmlns:a16="http://schemas.microsoft.com/office/drawing/2014/main" id="{49D614E1-519F-4C56-AEF8-621882710192}"/>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17" name="n_2aveValue【公営住宅】&#10;一人当たり面積">
          <a:extLst>
            <a:ext uri="{FF2B5EF4-FFF2-40B4-BE49-F238E27FC236}">
              <a16:creationId xmlns:a16="http://schemas.microsoft.com/office/drawing/2014/main" id="{B1064E53-64D1-4366-842C-D57EFD4ED14E}"/>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18" name="n_3aveValue【公営住宅】&#10;一人当たり面積">
          <a:extLst>
            <a:ext uri="{FF2B5EF4-FFF2-40B4-BE49-F238E27FC236}">
              <a16:creationId xmlns:a16="http://schemas.microsoft.com/office/drawing/2014/main" id="{9F401049-2D20-4C9E-B734-448CD8FCC59E}"/>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19" name="n_4aveValue【公営住宅】&#10;一人当たり面積">
          <a:extLst>
            <a:ext uri="{FF2B5EF4-FFF2-40B4-BE49-F238E27FC236}">
              <a16:creationId xmlns:a16="http://schemas.microsoft.com/office/drawing/2014/main" id="{0D580873-8BC7-4269-9507-F8E76F927E86}"/>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122699</xdr:rowOff>
    </xdr:from>
    <xdr:ext cx="469744" cy="259045"/>
    <xdr:sp macro="" textlink="">
      <xdr:nvSpPr>
        <xdr:cNvPr id="320" name="n_3mainValue【公営住宅】&#10;一人当たり面積">
          <a:extLst>
            <a:ext uri="{FF2B5EF4-FFF2-40B4-BE49-F238E27FC236}">
              <a16:creationId xmlns:a16="http://schemas.microsoft.com/office/drawing/2014/main" id="{AC132718-2CC5-43CF-8E7E-CB3F85242DCD}"/>
            </a:ext>
          </a:extLst>
        </xdr:cNvPr>
        <xdr:cNvSpPr txBox="1"/>
      </xdr:nvSpPr>
      <xdr:spPr>
        <a:xfrm>
          <a:off x="7626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93178A9C-CF40-4793-864A-825472E8F02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BF0C4E5D-AB49-46E8-9C68-B51970766A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FE6824BA-4655-4822-BF9B-31289EF2E3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CE96B8AD-2A1C-44C9-B4C5-A66C6BAD3A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3A697C1E-D134-4B0D-A0D1-B20D2D0380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E1F5CCA1-E1B5-484B-855B-B14CED1B3A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53DBC739-96E9-4DD3-A510-67FC75700F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59D67E71-0A7C-4C5E-A4CF-1DFB47C55C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05475E05-9804-4675-A67C-36EB2F25FA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570246C1-3876-4577-886C-A35724813E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03AF137D-2BB5-499C-BC42-E6A445947C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22CEEA79-F814-4978-9685-C62BA93C34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5434F4DB-9829-4DE1-957C-A1C9DB75FE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05A0F515-2D0E-4A1F-8C09-C64E3310188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565FF064-2072-40D7-83AF-1F0CAD8204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EE8B19BE-09BD-445D-8C55-534D667509E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0C16B00F-7A77-4A61-AC57-5DF0C5810B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54966021-3839-45B8-AE3D-FC157D0164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C432BED1-CD6F-46C7-92E1-01028536B9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DFEB876C-BC83-406E-8698-815B73BB9C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3ED0F13B-8C50-4E4E-9106-6B3660339B2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347727E1-34F3-40B1-BE1B-29B09263D2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EB6110BF-D1B4-45CC-A153-052FD41C63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A5305F07-BBB3-4D3B-AC94-10F6950F75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6690FAC5-BBDE-4DD4-8BDC-13F231D9B5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E778892D-DC67-4201-A5A8-A7E1A89A93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07839418-861B-4D82-8ACA-C326A12ED6C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42B3BE89-9CF6-41AD-A8E7-61CE85E331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a:extLst>
            <a:ext uri="{FF2B5EF4-FFF2-40B4-BE49-F238E27FC236}">
              <a16:creationId xmlns:a16="http://schemas.microsoft.com/office/drawing/2014/main" id="{DA24792C-5D30-4D7D-BB00-5832195A461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14FA446A-484F-43FB-88AB-565779014F4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A9316813-457C-42BD-AE1D-9476956E470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715C5401-069F-49DB-AEFD-C69E10F0980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EBF57A97-63E4-4B8A-BF4A-EA2F4349A9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527C344F-8310-41B6-A8D4-C4AD4270DA5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CE831874-B9CC-4194-A60A-C0BCA5E763D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71C62E47-68FF-4255-99E8-099E36BF809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a:extLst>
            <a:ext uri="{FF2B5EF4-FFF2-40B4-BE49-F238E27FC236}">
              <a16:creationId xmlns:a16="http://schemas.microsoft.com/office/drawing/2014/main" id="{C9235F9D-8845-4814-BCF9-EFE0798C90D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808EBEE8-4D0C-4B53-8EAD-A01DB49AF3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a:extLst>
            <a:ext uri="{FF2B5EF4-FFF2-40B4-BE49-F238E27FC236}">
              <a16:creationId xmlns:a16="http://schemas.microsoft.com/office/drawing/2014/main" id="{C927979E-7AA2-45BA-9D22-4694C7F5B87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a:extLst>
            <a:ext uri="{FF2B5EF4-FFF2-40B4-BE49-F238E27FC236}">
              <a16:creationId xmlns:a16="http://schemas.microsoft.com/office/drawing/2014/main" id="{4AB2C098-194E-4A01-B055-27394F4253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61" name="直線コネクタ 360">
          <a:extLst>
            <a:ext uri="{FF2B5EF4-FFF2-40B4-BE49-F238E27FC236}">
              <a16:creationId xmlns:a16="http://schemas.microsoft.com/office/drawing/2014/main" id="{FD77EA06-5A96-4F89-B7E5-9047A4B3E8E4}"/>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2" name="【認定こども園・幼稚園・保育所】&#10;有形固定資産減価償却率最小値テキスト">
          <a:extLst>
            <a:ext uri="{FF2B5EF4-FFF2-40B4-BE49-F238E27FC236}">
              <a16:creationId xmlns:a16="http://schemas.microsoft.com/office/drawing/2014/main" id="{79C90CF0-0EAA-4031-A95A-891DFE23720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3" name="直線コネクタ 362">
          <a:extLst>
            <a:ext uri="{FF2B5EF4-FFF2-40B4-BE49-F238E27FC236}">
              <a16:creationId xmlns:a16="http://schemas.microsoft.com/office/drawing/2014/main" id="{F639FA34-DDD6-4490-A554-61FE8F46B89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64" name="【認定こども園・幼稚園・保育所】&#10;有形固定資産減価償却率最大値テキスト">
          <a:extLst>
            <a:ext uri="{FF2B5EF4-FFF2-40B4-BE49-F238E27FC236}">
              <a16:creationId xmlns:a16="http://schemas.microsoft.com/office/drawing/2014/main" id="{78734894-6935-4FAD-85F0-E79DBD7FCF6E}"/>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65" name="直線コネクタ 364">
          <a:extLst>
            <a:ext uri="{FF2B5EF4-FFF2-40B4-BE49-F238E27FC236}">
              <a16:creationId xmlns:a16="http://schemas.microsoft.com/office/drawing/2014/main" id="{008567BE-FD0B-4930-8413-D369DC7143E8}"/>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366" name="【認定こども園・幼稚園・保育所】&#10;有形固定資産減価償却率平均値テキスト">
          <a:extLst>
            <a:ext uri="{FF2B5EF4-FFF2-40B4-BE49-F238E27FC236}">
              <a16:creationId xmlns:a16="http://schemas.microsoft.com/office/drawing/2014/main" id="{555595AF-3D71-4377-BBA8-4A035112F6A3}"/>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67" name="フローチャート: 判断 366">
          <a:extLst>
            <a:ext uri="{FF2B5EF4-FFF2-40B4-BE49-F238E27FC236}">
              <a16:creationId xmlns:a16="http://schemas.microsoft.com/office/drawing/2014/main" id="{4408DB57-7073-405D-8257-BAB605ECF868}"/>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68" name="フローチャート: 判断 367">
          <a:extLst>
            <a:ext uri="{FF2B5EF4-FFF2-40B4-BE49-F238E27FC236}">
              <a16:creationId xmlns:a16="http://schemas.microsoft.com/office/drawing/2014/main" id="{138CB784-B26A-4191-82EC-536A39344FD5}"/>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69" name="フローチャート: 判断 368">
          <a:extLst>
            <a:ext uri="{FF2B5EF4-FFF2-40B4-BE49-F238E27FC236}">
              <a16:creationId xmlns:a16="http://schemas.microsoft.com/office/drawing/2014/main" id="{D75B7CA2-0977-4B1F-8D3B-B384949FDEFD}"/>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70" name="フローチャート: 判断 369">
          <a:extLst>
            <a:ext uri="{FF2B5EF4-FFF2-40B4-BE49-F238E27FC236}">
              <a16:creationId xmlns:a16="http://schemas.microsoft.com/office/drawing/2014/main" id="{EA020752-AF9C-4ACB-A7FD-2809828D4E83}"/>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71" name="フローチャート: 判断 370">
          <a:extLst>
            <a:ext uri="{FF2B5EF4-FFF2-40B4-BE49-F238E27FC236}">
              <a16:creationId xmlns:a16="http://schemas.microsoft.com/office/drawing/2014/main" id="{3A51AF47-F3E3-4D65-BC6D-FE8EC7C4D505}"/>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8485AD12-BACA-4E76-87E2-7238EF6737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AF69209A-CE35-46D7-AB3F-293E47C3BD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CC31E98F-F832-4C3C-901F-4537AF7134F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EB63FF5F-D364-4FC9-A7E2-53E3E237B5C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5DEDBC73-5EAD-4CA6-A87C-3FDA155015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377" name="楕円 376">
          <a:extLst>
            <a:ext uri="{FF2B5EF4-FFF2-40B4-BE49-F238E27FC236}">
              <a16:creationId xmlns:a16="http://schemas.microsoft.com/office/drawing/2014/main" id="{44E5F8B5-3D23-46AE-84BB-8908D4469938}"/>
            </a:ext>
          </a:extLst>
        </xdr:cNvPr>
        <xdr:cNvSpPr/>
      </xdr:nvSpPr>
      <xdr:spPr>
        <a:xfrm>
          <a:off x="16268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89552</xdr:rowOff>
    </xdr:from>
    <xdr:ext cx="405111" cy="259045"/>
    <xdr:sp macro="" textlink="">
      <xdr:nvSpPr>
        <xdr:cNvPr id="378" name="【認定こども園・幼稚園・保育所】&#10;有形固定資産減価償却率該当値テキスト">
          <a:extLst>
            <a:ext uri="{FF2B5EF4-FFF2-40B4-BE49-F238E27FC236}">
              <a16:creationId xmlns:a16="http://schemas.microsoft.com/office/drawing/2014/main" id="{89EC85FD-3734-43B3-B4BA-B5DE280222CC}"/>
            </a:ext>
          </a:extLst>
        </xdr:cNvPr>
        <xdr:cNvSpPr txBox="1"/>
      </xdr:nvSpPr>
      <xdr:spPr>
        <a:xfrm>
          <a:off x="16357600"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76835</xdr:rowOff>
    </xdr:from>
    <xdr:to>
      <xdr:col>72</xdr:col>
      <xdr:colOff>38100</xdr:colOff>
      <xdr:row>39</xdr:row>
      <xdr:rowOff>6985</xdr:rowOff>
    </xdr:to>
    <xdr:sp macro="" textlink="">
      <xdr:nvSpPr>
        <xdr:cNvPr id="379" name="楕円 378">
          <a:extLst>
            <a:ext uri="{FF2B5EF4-FFF2-40B4-BE49-F238E27FC236}">
              <a16:creationId xmlns:a16="http://schemas.microsoft.com/office/drawing/2014/main" id="{192298C3-A549-459F-8D10-640F5B5A26FC}"/>
            </a:ext>
          </a:extLst>
        </xdr:cNvPr>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132097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C6F6A5B3-9888-4A56-8ED6-C68703F3E332}"/>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A28DCDE2-2B19-4CB4-A98E-FD9F378E347D}"/>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F56AD172-2B0B-4F68-9EAC-17B905EDCDD7}"/>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383" name="n_4aveValue【認定こども園・幼稚園・保育所】&#10;有形固定資産減価償却率">
          <a:extLst>
            <a:ext uri="{FF2B5EF4-FFF2-40B4-BE49-F238E27FC236}">
              <a16:creationId xmlns:a16="http://schemas.microsoft.com/office/drawing/2014/main" id="{99473432-9EFD-4EB7-B497-C5C9263ED6F1}"/>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384" name="n_3mainValue【認定こども園・幼稚園・保育所】&#10;有形固定資産減価償却率">
          <a:extLst>
            <a:ext uri="{FF2B5EF4-FFF2-40B4-BE49-F238E27FC236}">
              <a16:creationId xmlns:a16="http://schemas.microsoft.com/office/drawing/2014/main" id="{4F0D1CD9-915C-46B3-A95F-FA368FF0B26D}"/>
            </a:ext>
          </a:extLst>
        </xdr:cNvPr>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0104ECDA-B1CB-42CA-A94D-805126A4C2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88A1DFDE-AFCB-4F00-8D7D-FF166EE4D5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A5A0E275-D64F-4C29-BB49-D87B10F1E9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6C497A63-58FD-49F2-B028-47DDB1953C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764973CF-3E34-47CF-A765-B6478D3061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F6536CCE-5C49-45C5-979F-B5AF347BAE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0F185743-72D7-446B-9530-788262A647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61C34F4C-80C2-46BC-A6BF-0C7A0300EA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2339E676-6678-4B8A-AF05-A0B0540003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22563051-D7E4-43C7-B27D-69EB436454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5" name="直線コネクタ 394">
          <a:extLst>
            <a:ext uri="{FF2B5EF4-FFF2-40B4-BE49-F238E27FC236}">
              <a16:creationId xmlns:a16="http://schemas.microsoft.com/office/drawing/2014/main" id="{5D11C96C-132D-4942-806F-A25A142F5F2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6" name="テキスト ボックス 395">
          <a:extLst>
            <a:ext uri="{FF2B5EF4-FFF2-40B4-BE49-F238E27FC236}">
              <a16:creationId xmlns:a16="http://schemas.microsoft.com/office/drawing/2014/main" id="{5380ADFA-C3BA-4A39-9935-2206C5A072F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7" name="直線コネクタ 396">
          <a:extLst>
            <a:ext uri="{FF2B5EF4-FFF2-40B4-BE49-F238E27FC236}">
              <a16:creationId xmlns:a16="http://schemas.microsoft.com/office/drawing/2014/main" id="{569CA64E-62EB-4F11-9A73-B471E8434E2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8" name="テキスト ボックス 397">
          <a:extLst>
            <a:ext uri="{FF2B5EF4-FFF2-40B4-BE49-F238E27FC236}">
              <a16:creationId xmlns:a16="http://schemas.microsoft.com/office/drawing/2014/main" id="{455E1FA6-0494-4610-ACCB-1A09740544E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9" name="直線コネクタ 398">
          <a:extLst>
            <a:ext uri="{FF2B5EF4-FFF2-40B4-BE49-F238E27FC236}">
              <a16:creationId xmlns:a16="http://schemas.microsoft.com/office/drawing/2014/main" id="{D4C9ECBD-A2D9-4BA2-A8D9-2FB5585D8D7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0" name="テキスト ボックス 399">
          <a:extLst>
            <a:ext uri="{FF2B5EF4-FFF2-40B4-BE49-F238E27FC236}">
              <a16:creationId xmlns:a16="http://schemas.microsoft.com/office/drawing/2014/main" id="{F203B27C-C238-47BC-8654-2FA5941989D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1" name="直線コネクタ 400">
          <a:extLst>
            <a:ext uri="{FF2B5EF4-FFF2-40B4-BE49-F238E27FC236}">
              <a16:creationId xmlns:a16="http://schemas.microsoft.com/office/drawing/2014/main" id="{D312849F-6D22-4328-A851-943CCBB2D5C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2" name="テキスト ボックス 401">
          <a:extLst>
            <a:ext uri="{FF2B5EF4-FFF2-40B4-BE49-F238E27FC236}">
              <a16:creationId xmlns:a16="http://schemas.microsoft.com/office/drawing/2014/main" id="{26F4D41D-0A72-4350-A6F6-8AF9736AFAD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FA829B3C-4079-45A9-9A6B-3720DC2ADC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5C886B24-90C4-4615-B464-C23CBC0BA2C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2603287B-C10F-4A3C-9002-49111558AC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06" name="直線コネクタ 405">
          <a:extLst>
            <a:ext uri="{FF2B5EF4-FFF2-40B4-BE49-F238E27FC236}">
              <a16:creationId xmlns:a16="http://schemas.microsoft.com/office/drawing/2014/main" id="{F7C78834-371C-4CE6-9D70-9E101D241F8E}"/>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B28561AE-5FDD-4C8B-A9B6-A229F7DF5184}"/>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08" name="直線コネクタ 407">
          <a:extLst>
            <a:ext uri="{FF2B5EF4-FFF2-40B4-BE49-F238E27FC236}">
              <a16:creationId xmlns:a16="http://schemas.microsoft.com/office/drawing/2014/main" id="{C99CCD78-C1C6-4A7F-BC42-0BF25E2FCFF2}"/>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5089EF2B-A005-4679-AB76-12DD85541E1B}"/>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10" name="直線コネクタ 409">
          <a:extLst>
            <a:ext uri="{FF2B5EF4-FFF2-40B4-BE49-F238E27FC236}">
              <a16:creationId xmlns:a16="http://schemas.microsoft.com/office/drawing/2014/main" id="{4EC6A16B-9BA4-4AA6-997A-63360805F2A8}"/>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71135ACA-01EB-49EF-A8AA-C736CD9D95AF}"/>
            </a:ext>
          </a:extLst>
        </xdr:cNvPr>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12" name="フローチャート: 判断 411">
          <a:extLst>
            <a:ext uri="{FF2B5EF4-FFF2-40B4-BE49-F238E27FC236}">
              <a16:creationId xmlns:a16="http://schemas.microsoft.com/office/drawing/2014/main" id="{ADD3F47B-61A8-499F-B98F-FE3C15E218C7}"/>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13" name="フローチャート: 判断 412">
          <a:extLst>
            <a:ext uri="{FF2B5EF4-FFF2-40B4-BE49-F238E27FC236}">
              <a16:creationId xmlns:a16="http://schemas.microsoft.com/office/drawing/2014/main" id="{7CC47A55-7306-4AA5-80FE-C0AC3719DF3C}"/>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14" name="フローチャート: 判断 413">
          <a:extLst>
            <a:ext uri="{FF2B5EF4-FFF2-40B4-BE49-F238E27FC236}">
              <a16:creationId xmlns:a16="http://schemas.microsoft.com/office/drawing/2014/main" id="{1B6190BA-F52C-48F9-B48B-76755599B65A}"/>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15" name="フローチャート: 判断 414">
          <a:extLst>
            <a:ext uri="{FF2B5EF4-FFF2-40B4-BE49-F238E27FC236}">
              <a16:creationId xmlns:a16="http://schemas.microsoft.com/office/drawing/2014/main" id="{78F9A9FE-C13A-42EE-9D31-D27DD17CCE7C}"/>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16" name="フローチャート: 判断 415">
          <a:extLst>
            <a:ext uri="{FF2B5EF4-FFF2-40B4-BE49-F238E27FC236}">
              <a16:creationId xmlns:a16="http://schemas.microsoft.com/office/drawing/2014/main" id="{7972B87A-5473-4EEE-BC28-6E64C8F5B25B}"/>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6FC99F2-D34F-440F-935E-EE2F92C51F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5406AEF-90A7-4C3C-9CCB-350BFADD1B4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63EF1308-8537-4558-A764-3AB65A5E36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1267682C-EDF5-43CF-99F8-38C0DDF44E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A8D0264F-C0D4-4DFF-B8D0-14FED26C8D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xdr:rowOff>
    </xdr:from>
    <xdr:to>
      <xdr:col>116</xdr:col>
      <xdr:colOff>114300</xdr:colOff>
      <xdr:row>37</xdr:row>
      <xdr:rowOff>106426</xdr:rowOff>
    </xdr:to>
    <xdr:sp macro="" textlink="">
      <xdr:nvSpPr>
        <xdr:cNvPr id="422" name="楕円 421">
          <a:extLst>
            <a:ext uri="{FF2B5EF4-FFF2-40B4-BE49-F238E27FC236}">
              <a16:creationId xmlns:a16="http://schemas.microsoft.com/office/drawing/2014/main" id="{01B15177-A888-442A-A4D7-B7A1A59D56E6}"/>
            </a:ext>
          </a:extLst>
        </xdr:cNvPr>
        <xdr:cNvSpPr/>
      </xdr:nvSpPr>
      <xdr:spPr>
        <a:xfrm>
          <a:off x="22110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27703</xdr:rowOff>
    </xdr:from>
    <xdr:ext cx="469744" cy="259045"/>
    <xdr:sp macro="" textlink="">
      <xdr:nvSpPr>
        <xdr:cNvPr id="423" name="【認定こども園・幼稚園・保育所】&#10;一人当たり面積該当値テキスト">
          <a:extLst>
            <a:ext uri="{FF2B5EF4-FFF2-40B4-BE49-F238E27FC236}">
              <a16:creationId xmlns:a16="http://schemas.microsoft.com/office/drawing/2014/main" id="{678A32D8-4B2D-4160-AE69-C071F3E406A2}"/>
            </a:ext>
          </a:extLst>
        </xdr:cNvPr>
        <xdr:cNvSpPr txBox="1"/>
      </xdr:nvSpPr>
      <xdr:spPr>
        <a:xfrm>
          <a:off x="22199600"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87122</xdr:rowOff>
    </xdr:from>
    <xdr:to>
      <xdr:col>102</xdr:col>
      <xdr:colOff>165100</xdr:colOff>
      <xdr:row>37</xdr:row>
      <xdr:rowOff>17272</xdr:rowOff>
    </xdr:to>
    <xdr:sp macro="" textlink="">
      <xdr:nvSpPr>
        <xdr:cNvPr id="424" name="楕円 423">
          <a:extLst>
            <a:ext uri="{FF2B5EF4-FFF2-40B4-BE49-F238E27FC236}">
              <a16:creationId xmlns:a16="http://schemas.microsoft.com/office/drawing/2014/main" id="{60DFB7F8-70DC-43E7-A7FF-8223D33B332F}"/>
            </a:ext>
          </a:extLst>
        </xdr:cNvPr>
        <xdr:cNvSpPr/>
      </xdr:nvSpPr>
      <xdr:spPr>
        <a:xfrm>
          <a:off x="19494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47515</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D7B4A13E-3026-4ABE-98C3-DFB3F884CF5C}"/>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AA7F9C57-D02C-43A7-AA8F-BCA7B133F234}"/>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427" name="n_3aveValue【認定こども園・幼稚園・保育所】&#10;一人当たり面積">
          <a:extLst>
            <a:ext uri="{FF2B5EF4-FFF2-40B4-BE49-F238E27FC236}">
              <a16:creationId xmlns:a16="http://schemas.microsoft.com/office/drawing/2014/main" id="{07736778-5F40-4E84-A2E1-F07CBE4FBF4D}"/>
            </a:ext>
          </a:extLst>
        </xdr:cNvPr>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28" name="n_4aveValue【認定こども園・幼稚園・保育所】&#10;一人当たり面積">
          <a:extLst>
            <a:ext uri="{FF2B5EF4-FFF2-40B4-BE49-F238E27FC236}">
              <a16:creationId xmlns:a16="http://schemas.microsoft.com/office/drawing/2014/main" id="{668E47EC-39DF-4E2C-BC4D-CDB96919D475}"/>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33799</xdr:rowOff>
    </xdr:from>
    <xdr:ext cx="469744" cy="259045"/>
    <xdr:sp macro="" textlink="">
      <xdr:nvSpPr>
        <xdr:cNvPr id="429" name="n_3mainValue【認定こども園・幼稚園・保育所】&#10;一人当たり面積">
          <a:extLst>
            <a:ext uri="{FF2B5EF4-FFF2-40B4-BE49-F238E27FC236}">
              <a16:creationId xmlns:a16="http://schemas.microsoft.com/office/drawing/2014/main" id="{1220C2C2-3002-49FE-B27E-BED0E5E402AC}"/>
            </a:ext>
          </a:extLst>
        </xdr:cNvPr>
        <xdr:cNvSpPr txBox="1"/>
      </xdr:nvSpPr>
      <xdr:spPr>
        <a:xfrm>
          <a:off x="193104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45DE3F69-DE0D-4E56-A5CE-3C21AD0045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F538CE48-32E7-484F-89B4-081A3F59BD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313CE3A6-ACFD-4265-A274-EDBAB6DA78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1A078F4F-930B-42F3-B815-3B852D9D92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8ABFFFA3-6C90-41C8-A249-F294BAA9C8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A9DB3A09-E777-4544-BF69-57A5D2E3F8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7879BA9-D0ED-4110-A65D-5A8C780DA9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5F23C2B5-59E4-4705-B3E5-14D8272ED39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33465CCA-5BC4-47F0-890F-D628C1B241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7DAA8E49-7274-41F3-8AB5-45653B4264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495AF9A6-D64E-4B90-81BD-F0DAE047745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a:extLst>
            <a:ext uri="{FF2B5EF4-FFF2-40B4-BE49-F238E27FC236}">
              <a16:creationId xmlns:a16="http://schemas.microsoft.com/office/drawing/2014/main" id="{E979105B-C117-4372-87DB-84C97F3FC1E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2" name="テキスト ボックス 441">
          <a:extLst>
            <a:ext uri="{FF2B5EF4-FFF2-40B4-BE49-F238E27FC236}">
              <a16:creationId xmlns:a16="http://schemas.microsoft.com/office/drawing/2014/main" id="{6AC55A0F-1FC4-4345-91B5-E811AE566A6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a:extLst>
            <a:ext uri="{FF2B5EF4-FFF2-40B4-BE49-F238E27FC236}">
              <a16:creationId xmlns:a16="http://schemas.microsoft.com/office/drawing/2014/main" id="{AA1221D8-B436-48AE-9AF7-6C02790DD3E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a:extLst>
            <a:ext uri="{FF2B5EF4-FFF2-40B4-BE49-F238E27FC236}">
              <a16:creationId xmlns:a16="http://schemas.microsoft.com/office/drawing/2014/main" id="{5B2AB5CB-7547-4E17-AE0A-B64E2894AFC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a:extLst>
            <a:ext uri="{FF2B5EF4-FFF2-40B4-BE49-F238E27FC236}">
              <a16:creationId xmlns:a16="http://schemas.microsoft.com/office/drawing/2014/main" id="{F58F83F6-3D45-4B93-B688-F46CD206DEC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a:extLst>
            <a:ext uri="{FF2B5EF4-FFF2-40B4-BE49-F238E27FC236}">
              <a16:creationId xmlns:a16="http://schemas.microsoft.com/office/drawing/2014/main" id="{45641007-013C-461E-85D5-E226C86698E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a:extLst>
            <a:ext uri="{FF2B5EF4-FFF2-40B4-BE49-F238E27FC236}">
              <a16:creationId xmlns:a16="http://schemas.microsoft.com/office/drawing/2014/main" id="{C8D73FC8-ED92-4809-B6B3-A98D055E442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a:extLst>
            <a:ext uri="{FF2B5EF4-FFF2-40B4-BE49-F238E27FC236}">
              <a16:creationId xmlns:a16="http://schemas.microsoft.com/office/drawing/2014/main" id="{96EB279C-E159-4089-AF97-4DCBAFB2C0D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a:extLst>
            <a:ext uri="{FF2B5EF4-FFF2-40B4-BE49-F238E27FC236}">
              <a16:creationId xmlns:a16="http://schemas.microsoft.com/office/drawing/2014/main" id="{B99DE702-3CAD-494B-8B6D-2CEF872513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a:extLst>
            <a:ext uri="{FF2B5EF4-FFF2-40B4-BE49-F238E27FC236}">
              <a16:creationId xmlns:a16="http://schemas.microsoft.com/office/drawing/2014/main" id="{61FE4386-5888-44F6-A51A-9FCAF398E6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a:extLst>
            <a:ext uri="{FF2B5EF4-FFF2-40B4-BE49-F238E27FC236}">
              <a16:creationId xmlns:a16="http://schemas.microsoft.com/office/drawing/2014/main" id="{A3F785D4-0FD6-4111-935E-9ACC8C0431C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2" name="テキスト ボックス 451">
          <a:extLst>
            <a:ext uri="{FF2B5EF4-FFF2-40B4-BE49-F238E27FC236}">
              <a16:creationId xmlns:a16="http://schemas.microsoft.com/office/drawing/2014/main" id="{10EA7FAA-8A1C-476C-A3C1-3D916817F9E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a:extLst>
            <a:ext uri="{FF2B5EF4-FFF2-40B4-BE49-F238E27FC236}">
              <a16:creationId xmlns:a16="http://schemas.microsoft.com/office/drawing/2014/main" id="{506D4444-28FE-4D34-BF45-0AD78843EC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DF025C76-A588-4ECB-A6BD-F4611DD1B4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55" name="直線コネクタ 454">
          <a:extLst>
            <a:ext uri="{FF2B5EF4-FFF2-40B4-BE49-F238E27FC236}">
              <a16:creationId xmlns:a16="http://schemas.microsoft.com/office/drawing/2014/main" id="{1BB5C195-9E36-4D37-BA98-588F5FFE536D}"/>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56" name="【学校施設】&#10;有形固定資産減価償却率最小値テキスト">
          <a:extLst>
            <a:ext uri="{FF2B5EF4-FFF2-40B4-BE49-F238E27FC236}">
              <a16:creationId xmlns:a16="http://schemas.microsoft.com/office/drawing/2014/main" id="{D0A44219-0075-462E-B511-F4BA742C17B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57" name="直線コネクタ 456">
          <a:extLst>
            <a:ext uri="{FF2B5EF4-FFF2-40B4-BE49-F238E27FC236}">
              <a16:creationId xmlns:a16="http://schemas.microsoft.com/office/drawing/2014/main" id="{A8857846-DD77-4128-B3EA-32A127682BD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FE8EB7D2-B487-4CA9-B591-B2E4E9142276}"/>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59" name="直線コネクタ 458">
          <a:extLst>
            <a:ext uri="{FF2B5EF4-FFF2-40B4-BE49-F238E27FC236}">
              <a16:creationId xmlns:a16="http://schemas.microsoft.com/office/drawing/2014/main" id="{498BC690-D5D9-454E-8835-F4A0725DB6B7}"/>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2CEC92D-29FE-43F5-9A90-4EF7D23CAE8B}"/>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61" name="フローチャート: 判断 460">
          <a:extLst>
            <a:ext uri="{FF2B5EF4-FFF2-40B4-BE49-F238E27FC236}">
              <a16:creationId xmlns:a16="http://schemas.microsoft.com/office/drawing/2014/main" id="{16C29755-1A04-4ACB-B0E4-D8EADA25E292}"/>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62" name="フローチャート: 判断 461">
          <a:extLst>
            <a:ext uri="{FF2B5EF4-FFF2-40B4-BE49-F238E27FC236}">
              <a16:creationId xmlns:a16="http://schemas.microsoft.com/office/drawing/2014/main" id="{959CB200-DAEC-4A95-8449-1C52166DB132}"/>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3" name="フローチャート: 判断 462">
          <a:extLst>
            <a:ext uri="{FF2B5EF4-FFF2-40B4-BE49-F238E27FC236}">
              <a16:creationId xmlns:a16="http://schemas.microsoft.com/office/drawing/2014/main" id="{1CCCA42C-B1C4-4A30-8B0D-DA70A32E9B43}"/>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64" name="フローチャート: 判断 463">
          <a:extLst>
            <a:ext uri="{FF2B5EF4-FFF2-40B4-BE49-F238E27FC236}">
              <a16:creationId xmlns:a16="http://schemas.microsoft.com/office/drawing/2014/main" id="{598B1FFC-F1C4-4618-99CB-F6CD4EC762BB}"/>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65" name="フローチャート: 判断 464">
          <a:extLst>
            <a:ext uri="{FF2B5EF4-FFF2-40B4-BE49-F238E27FC236}">
              <a16:creationId xmlns:a16="http://schemas.microsoft.com/office/drawing/2014/main" id="{9D2B9A48-68AA-4944-9E84-208A335489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6CA21527-7197-49C1-9C99-98199B10168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BF35D2D4-46FF-47A7-B3AA-6F20356EE8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D680E724-E1D3-4154-AB4D-6DF6397921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EBAA784C-4FE0-4FB4-99B7-CBC6C87A97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8338236E-5F87-43FD-ABF7-1948BF3C2A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3084</xdr:rowOff>
    </xdr:from>
    <xdr:to>
      <xdr:col>85</xdr:col>
      <xdr:colOff>177800</xdr:colOff>
      <xdr:row>63</xdr:row>
      <xdr:rowOff>104684</xdr:rowOff>
    </xdr:to>
    <xdr:sp macro="" textlink="">
      <xdr:nvSpPr>
        <xdr:cNvPr id="471" name="楕円 470">
          <a:extLst>
            <a:ext uri="{FF2B5EF4-FFF2-40B4-BE49-F238E27FC236}">
              <a16:creationId xmlns:a16="http://schemas.microsoft.com/office/drawing/2014/main" id="{5E539BD1-6583-41C4-9714-66897173D170}"/>
            </a:ext>
          </a:extLst>
        </xdr:cNvPr>
        <xdr:cNvSpPr/>
      </xdr:nvSpPr>
      <xdr:spPr>
        <a:xfrm>
          <a:off x="16268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152961</xdr:rowOff>
    </xdr:from>
    <xdr:ext cx="405111" cy="259045"/>
    <xdr:sp macro="" textlink="">
      <xdr:nvSpPr>
        <xdr:cNvPr id="472" name="【学校施設】&#10;有形固定資産減価償却率該当値テキスト">
          <a:extLst>
            <a:ext uri="{FF2B5EF4-FFF2-40B4-BE49-F238E27FC236}">
              <a16:creationId xmlns:a16="http://schemas.microsoft.com/office/drawing/2014/main" id="{98DD596A-6388-4375-AFDD-7F3637786F42}"/>
            </a:ext>
          </a:extLst>
        </xdr:cNvPr>
        <xdr:cNvSpPr txBox="1"/>
      </xdr:nvSpPr>
      <xdr:spPr>
        <a:xfrm>
          <a:off x="16357600"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158206</xdr:rowOff>
    </xdr:from>
    <xdr:to>
      <xdr:col>72</xdr:col>
      <xdr:colOff>38100</xdr:colOff>
      <xdr:row>62</xdr:row>
      <xdr:rowOff>88356</xdr:rowOff>
    </xdr:to>
    <xdr:sp macro="" textlink="">
      <xdr:nvSpPr>
        <xdr:cNvPr id="473" name="楕円 472">
          <a:extLst>
            <a:ext uri="{FF2B5EF4-FFF2-40B4-BE49-F238E27FC236}">
              <a16:creationId xmlns:a16="http://schemas.microsoft.com/office/drawing/2014/main" id="{FBE52FAA-43D6-45B6-8D22-A722EFFF1301}"/>
            </a:ext>
          </a:extLst>
        </xdr:cNvPr>
        <xdr:cNvSpPr/>
      </xdr:nvSpPr>
      <xdr:spPr>
        <a:xfrm>
          <a:off x="13652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39568</xdr:rowOff>
    </xdr:from>
    <xdr:ext cx="405111" cy="259045"/>
    <xdr:sp macro="" textlink="">
      <xdr:nvSpPr>
        <xdr:cNvPr id="474" name="n_1aveValue【学校施設】&#10;有形固定資産減価償却率">
          <a:extLst>
            <a:ext uri="{FF2B5EF4-FFF2-40B4-BE49-F238E27FC236}">
              <a16:creationId xmlns:a16="http://schemas.microsoft.com/office/drawing/2014/main" id="{9F60A483-2A47-49FC-9111-08B79981A753}"/>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5" name="n_2aveValue【学校施設】&#10;有形固定資産減価償却率">
          <a:extLst>
            <a:ext uri="{FF2B5EF4-FFF2-40B4-BE49-F238E27FC236}">
              <a16:creationId xmlns:a16="http://schemas.microsoft.com/office/drawing/2014/main" id="{3ECCA2F2-FE0A-41B3-8E6B-9513E392ED95}"/>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476" name="n_3aveValue【学校施設】&#10;有形固定資産減価償却率">
          <a:extLst>
            <a:ext uri="{FF2B5EF4-FFF2-40B4-BE49-F238E27FC236}">
              <a16:creationId xmlns:a16="http://schemas.microsoft.com/office/drawing/2014/main" id="{8C832153-D12B-4260-A0F4-EB7756AD2FD3}"/>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477" name="n_4aveValue【学校施設】&#10;有形固定資産減価償却率">
          <a:extLst>
            <a:ext uri="{FF2B5EF4-FFF2-40B4-BE49-F238E27FC236}">
              <a16:creationId xmlns:a16="http://schemas.microsoft.com/office/drawing/2014/main" id="{1DD9D521-045E-498A-9E4B-FCB74307CF74}"/>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79483</xdr:rowOff>
    </xdr:from>
    <xdr:ext cx="405111" cy="259045"/>
    <xdr:sp macro="" textlink="">
      <xdr:nvSpPr>
        <xdr:cNvPr id="478" name="n_3mainValue【学校施設】&#10;有形固定資産減価償却率">
          <a:extLst>
            <a:ext uri="{FF2B5EF4-FFF2-40B4-BE49-F238E27FC236}">
              <a16:creationId xmlns:a16="http://schemas.microsoft.com/office/drawing/2014/main" id="{10E4A72E-1D61-487F-94D5-4547A28E1ED1}"/>
            </a:ext>
          </a:extLst>
        </xdr:cNvPr>
        <xdr:cNvSpPr txBox="1"/>
      </xdr:nvSpPr>
      <xdr:spPr>
        <a:xfrm>
          <a:off x="13500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70D365DC-A132-474C-ACD9-E9D2B9AD68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E8FBDF6C-3C37-4118-931F-A2D17B692C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2A6DB678-32F4-4889-AEBD-A68E21ECBAB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86C21CCC-F0F6-42B0-9CE6-02E17FCBC0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F64E7319-2C81-42F9-A7D5-FC0F4E44D4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153BC205-02DF-4DE0-AA02-11E159496A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67D37D58-1802-4802-93D8-5D5CCE3F23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F7D3C272-F609-4155-9581-5B55988D80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94F92A87-2A00-43DF-9A0C-1437DEBA3F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3D0FB646-FE93-4F0D-8B43-BD3121F06C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A1DBC722-F2D8-4DFB-9D87-25883369DF2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a:extLst>
            <a:ext uri="{FF2B5EF4-FFF2-40B4-BE49-F238E27FC236}">
              <a16:creationId xmlns:a16="http://schemas.microsoft.com/office/drawing/2014/main" id="{5775AF31-1C93-4BC7-A564-47836F50EBE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a:extLst>
            <a:ext uri="{FF2B5EF4-FFF2-40B4-BE49-F238E27FC236}">
              <a16:creationId xmlns:a16="http://schemas.microsoft.com/office/drawing/2014/main" id="{2A5808F1-DCEB-492F-A979-AB67F5F650F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a:extLst>
            <a:ext uri="{FF2B5EF4-FFF2-40B4-BE49-F238E27FC236}">
              <a16:creationId xmlns:a16="http://schemas.microsoft.com/office/drawing/2014/main" id="{1A1E90C5-1AC1-42BA-AC14-4B7AF5FF5C5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a:extLst>
            <a:ext uri="{FF2B5EF4-FFF2-40B4-BE49-F238E27FC236}">
              <a16:creationId xmlns:a16="http://schemas.microsoft.com/office/drawing/2014/main" id="{E9791CEA-130E-427B-8160-A599D837E9F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a:extLst>
            <a:ext uri="{FF2B5EF4-FFF2-40B4-BE49-F238E27FC236}">
              <a16:creationId xmlns:a16="http://schemas.microsoft.com/office/drawing/2014/main" id="{9070AF54-B5CD-4D30-891B-92C518EE402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a:extLst>
            <a:ext uri="{FF2B5EF4-FFF2-40B4-BE49-F238E27FC236}">
              <a16:creationId xmlns:a16="http://schemas.microsoft.com/office/drawing/2014/main" id="{95388E82-D1EC-4679-9436-5388727ECE2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a:extLst>
            <a:ext uri="{FF2B5EF4-FFF2-40B4-BE49-F238E27FC236}">
              <a16:creationId xmlns:a16="http://schemas.microsoft.com/office/drawing/2014/main" id="{6013E399-05E4-4E86-89B0-19BA8258835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a:extLst>
            <a:ext uri="{FF2B5EF4-FFF2-40B4-BE49-F238E27FC236}">
              <a16:creationId xmlns:a16="http://schemas.microsoft.com/office/drawing/2014/main" id="{6CF14FC0-8A7C-40C3-99B2-7C337AE6FEB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a:extLst>
            <a:ext uri="{FF2B5EF4-FFF2-40B4-BE49-F238E27FC236}">
              <a16:creationId xmlns:a16="http://schemas.microsoft.com/office/drawing/2014/main" id="{07DA18D4-25C5-48AD-A09B-BB8D8AED2AC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a:extLst>
            <a:ext uri="{FF2B5EF4-FFF2-40B4-BE49-F238E27FC236}">
              <a16:creationId xmlns:a16="http://schemas.microsoft.com/office/drawing/2014/main" id="{9DDFE79A-20A9-42AB-9A9C-F1169BAEF8B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a:extLst>
            <a:ext uri="{FF2B5EF4-FFF2-40B4-BE49-F238E27FC236}">
              <a16:creationId xmlns:a16="http://schemas.microsoft.com/office/drawing/2014/main" id="{CE7DEB57-DEB5-4F05-80CB-6FB88536653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a:extLst>
            <a:ext uri="{FF2B5EF4-FFF2-40B4-BE49-F238E27FC236}">
              <a16:creationId xmlns:a16="http://schemas.microsoft.com/office/drawing/2014/main" id="{0CCED4B4-5FF4-4F8E-B971-4681C9892BC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80A52FF9-62E5-4802-9F01-F2CEA5FDA8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2DEC209A-DB9C-4315-A14C-D9C9DAF871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DA12FB61-FE66-41E8-925E-2767C22D8C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05" name="直線コネクタ 504">
          <a:extLst>
            <a:ext uri="{FF2B5EF4-FFF2-40B4-BE49-F238E27FC236}">
              <a16:creationId xmlns:a16="http://schemas.microsoft.com/office/drawing/2014/main" id="{724D4B2F-86E4-4FB8-B01B-B6293F117428}"/>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06" name="【学校施設】&#10;一人当たり面積最小値テキスト">
          <a:extLst>
            <a:ext uri="{FF2B5EF4-FFF2-40B4-BE49-F238E27FC236}">
              <a16:creationId xmlns:a16="http://schemas.microsoft.com/office/drawing/2014/main" id="{7EE2C24E-137E-4F13-B9E0-D1A2DFDDE816}"/>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07" name="直線コネクタ 506">
          <a:extLst>
            <a:ext uri="{FF2B5EF4-FFF2-40B4-BE49-F238E27FC236}">
              <a16:creationId xmlns:a16="http://schemas.microsoft.com/office/drawing/2014/main" id="{EBDAA960-E1A9-4CB8-A14F-7F142773F76E}"/>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08" name="【学校施設】&#10;一人当たり面積最大値テキスト">
          <a:extLst>
            <a:ext uri="{FF2B5EF4-FFF2-40B4-BE49-F238E27FC236}">
              <a16:creationId xmlns:a16="http://schemas.microsoft.com/office/drawing/2014/main" id="{B8E99295-3668-48DC-BBD6-863217F29382}"/>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09" name="直線コネクタ 508">
          <a:extLst>
            <a:ext uri="{FF2B5EF4-FFF2-40B4-BE49-F238E27FC236}">
              <a16:creationId xmlns:a16="http://schemas.microsoft.com/office/drawing/2014/main" id="{AE4BAB3B-458C-420C-8F75-FE59C03237AD}"/>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10" name="【学校施設】&#10;一人当たり面積平均値テキスト">
          <a:extLst>
            <a:ext uri="{FF2B5EF4-FFF2-40B4-BE49-F238E27FC236}">
              <a16:creationId xmlns:a16="http://schemas.microsoft.com/office/drawing/2014/main" id="{AE8B15C3-7046-4E6A-9A19-C7448C9D43B6}"/>
            </a:ext>
          </a:extLst>
        </xdr:cNvPr>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11" name="フローチャート: 判断 510">
          <a:extLst>
            <a:ext uri="{FF2B5EF4-FFF2-40B4-BE49-F238E27FC236}">
              <a16:creationId xmlns:a16="http://schemas.microsoft.com/office/drawing/2014/main" id="{D1A90BF5-CB79-40CB-92B4-4E8CCB6DB859}"/>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12" name="フローチャート: 判断 511">
          <a:extLst>
            <a:ext uri="{FF2B5EF4-FFF2-40B4-BE49-F238E27FC236}">
              <a16:creationId xmlns:a16="http://schemas.microsoft.com/office/drawing/2014/main" id="{405E7983-E09D-4414-BF39-5177CF6E47B3}"/>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13" name="フローチャート: 判断 512">
          <a:extLst>
            <a:ext uri="{FF2B5EF4-FFF2-40B4-BE49-F238E27FC236}">
              <a16:creationId xmlns:a16="http://schemas.microsoft.com/office/drawing/2014/main" id="{E62A47DC-AB64-4630-BAAB-5C196288C954}"/>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14" name="フローチャート: 判断 513">
          <a:extLst>
            <a:ext uri="{FF2B5EF4-FFF2-40B4-BE49-F238E27FC236}">
              <a16:creationId xmlns:a16="http://schemas.microsoft.com/office/drawing/2014/main" id="{7E288AA9-C420-4278-B189-F5BFC345111B}"/>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15" name="フローチャート: 判断 514">
          <a:extLst>
            <a:ext uri="{FF2B5EF4-FFF2-40B4-BE49-F238E27FC236}">
              <a16:creationId xmlns:a16="http://schemas.microsoft.com/office/drawing/2014/main" id="{301E1B0D-D957-4A1D-8F4A-BED4BFF1B9FC}"/>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B132768A-26C2-45B8-9FD5-437EF4263C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D78F1830-58E6-4879-8F53-811F2F9D83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280C4A4E-0CB9-44CD-AD97-8FAC206595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4360AAA4-85A6-48BE-BE0F-C0A48C4186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67A5F65-78BB-4F6C-BE1F-AC2A825987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148735</xdr:rowOff>
    </xdr:from>
    <xdr:to>
      <xdr:col>116</xdr:col>
      <xdr:colOff>114300</xdr:colOff>
      <xdr:row>64</xdr:row>
      <xdr:rowOff>78885</xdr:rowOff>
    </xdr:to>
    <xdr:sp macro="" textlink="">
      <xdr:nvSpPr>
        <xdr:cNvPr id="521" name="楕円 520">
          <a:extLst>
            <a:ext uri="{FF2B5EF4-FFF2-40B4-BE49-F238E27FC236}">
              <a16:creationId xmlns:a16="http://schemas.microsoft.com/office/drawing/2014/main" id="{9CC58DF0-1637-4786-8F92-BA775F932D24}"/>
            </a:ext>
          </a:extLst>
        </xdr:cNvPr>
        <xdr:cNvSpPr/>
      </xdr:nvSpPr>
      <xdr:spPr>
        <a:xfrm>
          <a:off x="22110700" y="109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63662</xdr:rowOff>
    </xdr:from>
    <xdr:ext cx="469744" cy="259045"/>
    <xdr:sp macro="" textlink="">
      <xdr:nvSpPr>
        <xdr:cNvPr id="522" name="【学校施設】&#10;一人当たり面積該当値テキスト">
          <a:extLst>
            <a:ext uri="{FF2B5EF4-FFF2-40B4-BE49-F238E27FC236}">
              <a16:creationId xmlns:a16="http://schemas.microsoft.com/office/drawing/2014/main" id="{B2D2DE4E-DA70-429E-8C2D-87DA48FC40C3}"/>
            </a:ext>
          </a:extLst>
        </xdr:cNvPr>
        <xdr:cNvSpPr txBox="1"/>
      </xdr:nvSpPr>
      <xdr:spPr>
        <a:xfrm>
          <a:off x="22199600" y="1086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76236</xdr:rowOff>
    </xdr:from>
    <xdr:to>
      <xdr:col>102</xdr:col>
      <xdr:colOff>165100</xdr:colOff>
      <xdr:row>64</xdr:row>
      <xdr:rowOff>6386</xdr:rowOff>
    </xdr:to>
    <xdr:sp macro="" textlink="">
      <xdr:nvSpPr>
        <xdr:cNvPr id="523" name="楕円 522">
          <a:extLst>
            <a:ext uri="{FF2B5EF4-FFF2-40B4-BE49-F238E27FC236}">
              <a16:creationId xmlns:a16="http://schemas.microsoft.com/office/drawing/2014/main" id="{5E11F777-3515-4955-B7BE-F00DDB5605AF}"/>
            </a:ext>
          </a:extLst>
        </xdr:cNvPr>
        <xdr:cNvSpPr/>
      </xdr:nvSpPr>
      <xdr:spPr>
        <a:xfrm>
          <a:off x="19494500" y="108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139173</xdr:rowOff>
    </xdr:from>
    <xdr:ext cx="469744" cy="259045"/>
    <xdr:sp macro="" textlink="">
      <xdr:nvSpPr>
        <xdr:cNvPr id="524" name="n_1aveValue【学校施設】&#10;一人当たり面積">
          <a:extLst>
            <a:ext uri="{FF2B5EF4-FFF2-40B4-BE49-F238E27FC236}">
              <a16:creationId xmlns:a16="http://schemas.microsoft.com/office/drawing/2014/main" id="{595B333B-7198-47B9-AF6C-14CCE897DE14}"/>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25" name="n_2aveValue【学校施設】&#10;一人当たり面積">
          <a:extLst>
            <a:ext uri="{FF2B5EF4-FFF2-40B4-BE49-F238E27FC236}">
              <a16:creationId xmlns:a16="http://schemas.microsoft.com/office/drawing/2014/main" id="{81027A86-23C0-40B5-A233-FEDDCFBF6D33}"/>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26" name="n_3aveValue【学校施設】&#10;一人当たり面積">
          <a:extLst>
            <a:ext uri="{FF2B5EF4-FFF2-40B4-BE49-F238E27FC236}">
              <a16:creationId xmlns:a16="http://schemas.microsoft.com/office/drawing/2014/main" id="{233D5C5C-5813-486E-A039-EDD17EF7E02D}"/>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27" name="n_4aveValue【学校施設】&#10;一人当たり面積">
          <a:extLst>
            <a:ext uri="{FF2B5EF4-FFF2-40B4-BE49-F238E27FC236}">
              <a16:creationId xmlns:a16="http://schemas.microsoft.com/office/drawing/2014/main" id="{120ECB27-D586-4C66-96B1-BAFBC225FB21}"/>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168963</xdr:rowOff>
    </xdr:from>
    <xdr:ext cx="469744" cy="259045"/>
    <xdr:sp macro="" textlink="">
      <xdr:nvSpPr>
        <xdr:cNvPr id="528" name="n_3mainValue【学校施設】&#10;一人当たり面積">
          <a:extLst>
            <a:ext uri="{FF2B5EF4-FFF2-40B4-BE49-F238E27FC236}">
              <a16:creationId xmlns:a16="http://schemas.microsoft.com/office/drawing/2014/main" id="{0486BE30-5BE2-424B-8262-50264E44A676}"/>
            </a:ext>
          </a:extLst>
        </xdr:cNvPr>
        <xdr:cNvSpPr txBox="1"/>
      </xdr:nvSpPr>
      <xdr:spPr>
        <a:xfrm>
          <a:off x="19310427" y="109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910AC76F-2A7A-4608-8C48-F8790AC29A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47E15936-4F3F-4597-8BB0-621BCEE60E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8E1EB43A-2D1C-43A8-A7C1-DFCCB7E194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1B0D180E-71C5-481C-81E2-72A47B037F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EFC69F92-5EC8-497B-B9AF-9C648AD100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5AC9DC8C-8F90-4C51-9ED3-A94A5F0C85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61ECE57E-789A-4683-A6A5-B383CFFDD5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9811CBFF-124B-42BB-948E-98DF14C457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60EFF39B-77F4-400D-857E-A05C4F37ED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CD0A3A55-D599-4E02-8BB4-50BCDA9816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21F92F52-F0C0-4E3E-B2DA-C69AA7EA9F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BED1471F-2A6C-4E43-9EF6-A3DD1A18BD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76BB7F73-107C-4F00-A505-66B363FC92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5EBB7BB5-F84C-4329-AF17-F2A9935E559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E63342FB-F668-43B4-A4DF-112F694AF0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D911FB3A-D6D8-42BB-8F18-5647809CD56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DEF5F1F1-4BC3-43E1-AE3B-0EDDE71664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1309706E-2E51-4D7B-90F1-D9F384AB6C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B191E9E5-8BC1-4AA3-9988-C7BB509B6B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F1812145-8807-422E-AA61-2D6E4B427A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1BDFDD74-6A3E-4EB6-9B04-59F2DEE6E7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27268317-4A7C-496A-AE9E-70FB95993F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857E8EC5-8443-496F-95E5-3220E27F2E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DB166F87-E0CF-4FA9-8D18-1E5373540B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23E891A4-CE1F-4717-8734-888C6704C9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96EAD05A-1EB5-4D59-9F67-2FD37417C1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a:extLst>
            <a:ext uri="{FF2B5EF4-FFF2-40B4-BE49-F238E27FC236}">
              <a16:creationId xmlns:a16="http://schemas.microsoft.com/office/drawing/2014/main" id="{BF4836B8-40C1-4AC3-BEA4-2E0091D8BC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a:extLst>
            <a:ext uri="{FF2B5EF4-FFF2-40B4-BE49-F238E27FC236}">
              <a16:creationId xmlns:a16="http://schemas.microsoft.com/office/drawing/2014/main" id="{E2805705-9212-4311-8290-FA3BB823A9A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269F1119-7790-4CD5-95B5-D4D702FDFB1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a:extLst>
            <a:ext uri="{FF2B5EF4-FFF2-40B4-BE49-F238E27FC236}">
              <a16:creationId xmlns:a16="http://schemas.microsoft.com/office/drawing/2014/main" id="{97DFF73C-FC01-4E62-B509-57561B26762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a:extLst>
            <a:ext uri="{FF2B5EF4-FFF2-40B4-BE49-F238E27FC236}">
              <a16:creationId xmlns:a16="http://schemas.microsoft.com/office/drawing/2014/main" id="{6A504160-DB87-455A-BD5F-AAB879D064F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a:extLst>
            <a:ext uri="{FF2B5EF4-FFF2-40B4-BE49-F238E27FC236}">
              <a16:creationId xmlns:a16="http://schemas.microsoft.com/office/drawing/2014/main" id="{56221A1F-3DC9-444A-BBC8-FF88EBF86B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a:extLst>
            <a:ext uri="{FF2B5EF4-FFF2-40B4-BE49-F238E27FC236}">
              <a16:creationId xmlns:a16="http://schemas.microsoft.com/office/drawing/2014/main" id="{E9B13B4F-6B63-46F8-98C0-C2C886CEDC7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a:extLst>
            <a:ext uri="{FF2B5EF4-FFF2-40B4-BE49-F238E27FC236}">
              <a16:creationId xmlns:a16="http://schemas.microsoft.com/office/drawing/2014/main" id="{DF3E0FBA-B9E2-4BC1-AAC9-272A8E80E10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a:extLst>
            <a:ext uri="{FF2B5EF4-FFF2-40B4-BE49-F238E27FC236}">
              <a16:creationId xmlns:a16="http://schemas.microsoft.com/office/drawing/2014/main" id="{7511ACEF-3543-4F8B-AF58-3A0AFF2DAC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a:extLst>
            <a:ext uri="{FF2B5EF4-FFF2-40B4-BE49-F238E27FC236}">
              <a16:creationId xmlns:a16="http://schemas.microsoft.com/office/drawing/2014/main" id="{A97E19BE-5BA1-429D-BEE2-EB248965BF0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5" name="テキスト ボックス 564">
          <a:extLst>
            <a:ext uri="{FF2B5EF4-FFF2-40B4-BE49-F238E27FC236}">
              <a16:creationId xmlns:a16="http://schemas.microsoft.com/office/drawing/2014/main" id="{AB7A2494-7B88-4C17-8E2F-B49C22B41A3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15FAAAFA-1787-484B-8DB0-A0EDD739B7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69668626-FEC4-4118-B103-234EBFAFA6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8" name="直線コネクタ 567">
          <a:extLst>
            <a:ext uri="{FF2B5EF4-FFF2-40B4-BE49-F238E27FC236}">
              <a16:creationId xmlns:a16="http://schemas.microsoft.com/office/drawing/2014/main" id="{2D12AA4F-B63F-4FD5-B9C0-18475072A33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9" name="【公民館】&#10;有形固定資産減価償却率最小値テキスト">
          <a:extLst>
            <a:ext uri="{FF2B5EF4-FFF2-40B4-BE49-F238E27FC236}">
              <a16:creationId xmlns:a16="http://schemas.microsoft.com/office/drawing/2014/main" id="{08C18BEB-558A-486B-B5B4-8A475BF3DB7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70" name="直線コネクタ 569">
          <a:extLst>
            <a:ext uri="{FF2B5EF4-FFF2-40B4-BE49-F238E27FC236}">
              <a16:creationId xmlns:a16="http://schemas.microsoft.com/office/drawing/2014/main" id="{696A39F2-7D30-4643-B27A-E275524192A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1" name="【公民館】&#10;有形固定資産減価償却率最大値テキスト">
          <a:extLst>
            <a:ext uri="{FF2B5EF4-FFF2-40B4-BE49-F238E27FC236}">
              <a16:creationId xmlns:a16="http://schemas.microsoft.com/office/drawing/2014/main" id="{FDD8CF14-C554-4DE1-B472-391A5A3E584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2" name="直線コネクタ 571">
          <a:extLst>
            <a:ext uri="{FF2B5EF4-FFF2-40B4-BE49-F238E27FC236}">
              <a16:creationId xmlns:a16="http://schemas.microsoft.com/office/drawing/2014/main" id="{C651C86B-C8C3-4785-B722-6676ED0B29F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573" name="【公民館】&#10;有形固定資産減価償却率平均値テキスト">
          <a:extLst>
            <a:ext uri="{FF2B5EF4-FFF2-40B4-BE49-F238E27FC236}">
              <a16:creationId xmlns:a16="http://schemas.microsoft.com/office/drawing/2014/main" id="{720F6248-0C11-461D-97B6-3D3D8E385A43}"/>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74" name="フローチャート: 判断 573">
          <a:extLst>
            <a:ext uri="{FF2B5EF4-FFF2-40B4-BE49-F238E27FC236}">
              <a16:creationId xmlns:a16="http://schemas.microsoft.com/office/drawing/2014/main" id="{4726F1C6-4289-49D6-AB0A-2EA31CACFD73}"/>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575" name="フローチャート: 判断 574">
          <a:extLst>
            <a:ext uri="{FF2B5EF4-FFF2-40B4-BE49-F238E27FC236}">
              <a16:creationId xmlns:a16="http://schemas.microsoft.com/office/drawing/2014/main" id="{F6BD9CCD-D908-48D1-BE9C-7E8E0A1F238D}"/>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76" name="フローチャート: 判断 575">
          <a:extLst>
            <a:ext uri="{FF2B5EF4-FFF2-40B4-BE49-F238E27FC236}">
              <a16:creationId xmlns:a16="http://schemas.microsoft.com/office/drawing/2014/main" id="{16F1B985-8AF1-4256-861E-38E2605B94E9}"/>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577" name="フローチャート: 判断 576">
          <a:extLst>
            <a:ext uri="{FF2B5EF4-FFF2-40B4-BE49-F238E27FC236}">
              <a16:creationId xmlns:a16="http://schemas.microsoft.com/office/drawing/2014/main" id="{08EEE622-F98E-4E6C-8631-1CA054A8F5E5}"/>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578" name="フローチャート: 判断 577">
          <a:extLst>
            <a:ext uri="{FF2B5EF4-FFF2-40B4-BE49-F238E27FC236}">
              <a16:creationId xmlns:a16="http://schemas.microsoft.com/office/drawing/2014/main" id="{6428B49B-78B0-42C9-A75D-955BDAA77DF8}"/>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A8AAF664-E2D2-4C09-AE31-C032E41071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0A7FDCD-5D3F-4D79-BEA4-5ADAA59B93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87AAA6F-9E29-40A2-8987-D0AFD15A37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AFB45C0B-0D81-46FE-9AC9-16D5671AB9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9D256195-B75E-4EE2-8C8B-89DB4F2FD8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90170</xdr:rowOff>
    </xdr:from>
    <xdr:to>
      <xdr:col>85</xdr:col>
      <xdr:colOff>177800</xdr:colOff>
      <xdr:row>106</xdr:row>
      <xdr:rowOff>20320</xdr:rowOff>
    </xdr:to>
    <xdr:sp macro="" textlink="">
      <xdr:nvSpPr>
        <xdr:cNvPr id="584" name="楕円 583">
          <a:extLst>
            <a:ext uri="{FF2B5EF4-FFF2-40B4-BE49-F238E27FC236}">
              <a16:creationId xmlns:a16="http://schemas.microsoft.com/office/drawing/2014/main" id="{B355AC23-BB67-4589-8776-1ED2214B4B8D}"/>
            </a:ext>
          </a:extLst>
        </xdr:cNvPr>
        <xdr:cNvSpPr/>
      </xdr:nvSpPr>
      <xdr:spPr>
        <a:xfrm>
          <a:off x="16268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68597</xdr:rowOff>
    </xdr:from>
    <xdr:ext cx="405111" cy="259045"/>
    <xdr:sp macro="" textlink="">
      <xdr:nvSpPr>
        <xdr:cNvPr id="585" name="【公民館】&#10;有形固定資産減価償却率該当値テキスト">
          <a:extLst>
            <a:ext uri="{FF2B5EF4-FFF2-40B4-BE49-F238E27FC236}">
              <a16:creationId xmlns:a16="http://schemas.microsoft.com/office/drawing/2014/main" id="{EC0BD133-442A-476F-99BA-042A2BC05A7C}"/>
            </a:ext>
          </a:extLst>
        </xdr:cNvPr>
        <xdr:cNvSpPr txBox="1"/>
      </xdr:nvSpPr>
      <xdr:spPr>
        <a:xfrm>
          <a:off x="16357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152400</xdr:rowOff>
    </xdr:from>
    <xdr:to>
      <xdr:col>72</xdr:col>
      <xdr:colOff>38100</xdr:colOff>
      <xdr:row>105</xdr:row>
      <xdr:rowOff>82550</xdr:rowOff>
    </xdr:to>
    <xdr:sp macro="" textlink="">
      <xdr:nvSpPr>
        <xdr:cNvPr id="586" name="楕円 585">
          <a:extLst>
            <a:ext uri="{FF2B5EF4-FFF2-40B4-BE49-F238E27FC236}">
              <a16:creationId xmlns:a16="http://schemas.microsoft.com/office/drawing/2014/main" id="{174DFB9C-0EC0-4121-94EB-07BBF569DEB0}"/>
            </a:ext>
          </a:extLst>
        </xdr:cNvPr>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92727</xdr:rowOff>
    </xdr:from>
    <xdr:ext cx="405111" cy="259045"/>
    <xdr:sp macro="" textlink="">
      <xdr:nvSpPr>
        <xdr:cNvPr id="587" name="n_1aveValue【公民館】&#10;有形固定資産減価償却率">
          <a:extLst>
            <a:ext uri="{FF2B5EF4-FFF2-40B4-BE49-F238E27FC236}">
              <a16:creationId xmlns:a16="http://schemas.microsoft.com/office/drawing/2014/main" id="{C69167F4-4B45-4723-978B-617F08DFB0ED}"/>
            </a:ext>
          </a:extLst>
        </xdr:cNvPr>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88" name="n_2aveValue【公民館】&#10;有形固定資産減価償却率">
          <a:extLst>
            <a:ext uri="{FF2B5EF4-FFF2-40B4-BE49-F238E27FC236}">
              <a16:creationId xmlns:a16="http://schemas.microsoft.com/office/drawing/2014/main" id="{F220CEE2-088E-48DD-924A-B72705FB476C}"/>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589" name="n_3aveValue【公民館】&#10;有形固定資産減価償却率">
          <a:extLst>
            <a:ext uri="{FF2B5EF4-FFF2-40B4-BE49-F238E27FC236}">
              <a16:creationId xmlns:a16="http://schemas.microsoft.com/office/drawing/2014/main" id="{77F3ED49-C1F8-400F-A0A7-BC9E4A611364}"/>
            </a:ext>
          </a:extLst>
        </xdr:cNvPr>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590" name="n_4aveValue【公民館】&#10;有形固定資産減価償却率">
          <a:extLst>
            <a:ext uri="{FF2B5EF4-FFF2-40B4-BE49-F238E27FC236}">
              <a16:creationId xmlns:a16="http://schemas.microsoft.com/office/drawing/2014/main" id="{56FB8914-607D-4210-BA36-9D639B0F006A}"/>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591" name="n_3mainValue【公民館】&#10;有形固定資産減価償却率">
          <a:extLst>
            <a:ext uri="{FF2B5EF4-FFF2-40B4-BE49-F238E27FC236}">
              <a16:creationId xmlns:a16="http://schemas.microsoft.com/office/drawing/2014/main" id="{71C025F5-5431-4B7D-9161-F015F5A32C2C}"/>
            </a:ext>
          </a:extLst>
        </xdr:cNvPr>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199DCD7C-2993-444F-8728-43CE818932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D2298731-E0E9-4AEC-BAFE-F899B8E1B1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7CD1CE34-55ED-4DC1-83A9-77BF610250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D29A2E52-480F-4A5A-98A8-2C2411775C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C81511EF-EB91-4F1A-A3F3-9353E92375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6A78355-D621-4946-A53F-B92A6BBCE7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B7CE4935-D79F-4CFB-B002-CA90C25EC5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716101EB-0DF0-4ADA-ABA9-9D54EC9A41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FF1E2E92-4F31-43E6-8BC6-44A466B911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4D1B92D-9F44-4FF2-945D-992A389346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a:extLst>
            <a:ext uri="{FF2B5EF4-FFF2-40B4-BE49-F238E27FC236}">
              <a16:creationId xmlns:a16="http://schemas.microsoft.com/office/drawing/2014/main" id="{12012D46-A56C-4499-A9C5-79923FB81BB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a:extLst>
            <a:ext uri="{FF2B5EF4-FFF2-40B4-BE49-F238E27FC236}">
              <a16:creationId xmlns:a16="http://schemas.microsoft.com/office/drawing/2014/main" id="{96ECA31D-9D3B-484E-807B-EC87EC440B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a:extLst>
            <a:ext uri="{FF2B5EF4-FFF2-40B4-BE49-F238E27FC236}">
              <a16:creationId xmlns:a16="http://schemas.microsoft.com/office/drawing/2014/main" id="{960DE0A9-EB17-4677-A8C4-EAD339BC789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a:extLst>
            <a:ext uri="{FF2B5EF4-FFF2-40B4-BE49-F238E27FC236}">
              <a16:creationId xmlns:a16="http://schemas.microsoft.com/office/drawing/2014/main" id="{C1FA089B-A903-4182-855D-A5130565D7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a:extLst>
            <a:ext uri="{FF2B5EF4-FFF2-40B4-BE49-F238E27FC236}">
              <a16:creationId xmlns:a16="http://schemas.microsoft.com/office/drawing/2014/main" id="{2E273D88-E4A1-4815-BDA5-5223224EBF0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a:extLst>
            <a:ext uri="{FF2B5EF4-FFF2-40B4-BE49-F238E27FC236}">
              <a16:creationId xmlns:a16="http://schemas.microsoft.com/office/drawing/2014/main" id="{A19CA248-DE1F-4843-B732-3061D6FE319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a:extLst>
            <a:ext uri="{FF2B5EF4-FFF2-40B4-BE49-F238E27FC236}">
              <a16:creationId xmlns:a16="http://schemas.microsoft.com/office/drawing/2014/main" id="{A0DBD7BE-B0BB-4146-9AAC-5879F09496C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a:extLst>
            <a:ext uri="{FF2B5EF4-FFF2-40B4-BE49-F238E27FC236}">
              <a16:creationId xmlns:a16="http://schemas.microsoft.com/office/drawing/2014/main" id="{2F901D20-A911-4840-A8C9-266787A2C81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a:extLst>
            <a:ext uri="{FF2B5EF4-FFF2-40B4-BE49-F238E27FC236}">
              <a16:creationId xmlns:a16="http://schemas.microsoft.com/office/drawing/2014/main" id="{446811DD-E39D-4619-8917-260A29569BF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a:extLst>
            <a:ext uri="{FF2B5EF4-FFF2-40B4-BE49-F238E27FC236}">
              <a16:creationId xmlns:a16="http://schemas.microsoft.com/office/drawing/2014/main" id="{B6C2BFB0-4648-42FB-BD64-00519630B2A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a:extLst>
            <a:ext uri="{FF2B5EF4-FFF2-40B4-BE49-F238E27FC236}">
              <a16:creationId xmlns:a16="http://schemas.microsoft.com/office/drawing/2014/main" id="{3CE26E8C-8B5F-4099-808A-3382A7F00FA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a:extLst>
            <a:ext uri="{FF2B5EF4-FFF2-40B4-BE49-F238E27FC236}">
              <a16:creationId xmlns:a16="http://schemas.microsoft.com/office/drawing/2014/main" id="{280FBD37-6640-47EE-98D6-E614557D9CB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D6CC9E67-5982-4AF3-B1E1-E6DA043F2B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84DE3DD7-BCA9-4B37-9889-861BAFDCF3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a:extLst>
            <a:ext uri="{FF2B5EF4-FFF2-40B4-BE49-F238E27FC236}">
              <a16:creationId xmlns:a16="http://schemas.microsoft.com/office/drawing/2014/main" id="{ADA1CFCD-B947-4338-88AB-2E44DD9776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17" name="直線コネクタ 616">
          <a:extLst>
            <a:ext uri="{FF2B5EF4-FFF2-40B4-BE49-F238E27FC236}">
              <a16:creationId xmlns:a16="http://schemas.microsoft.com/office/drawing/2014/main" id="{3D9B78B0-DB46-4A11-B4E7-12E60B59B8BC}"/>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18" name="【公民館】&#10;一人当たり面積最小値テキスト">
          <a:extLst>
            <a:ext uri="{FF2B5EF4-FFF2-40B4-BE49-F238E27FC236}">
              <a16:creationId xmlns:a16="http://schemas.microsoft.com/office/drawing/2014/main" id="{74AA161A-5CAD-4744-9A1E-591F0C128288}"/>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19" name="直線コネクタ 618">
          <a:extLst>
            <a:ext uri="{FF2B5EF4-FFF2-40B4-BE49-F238E27FC236}">
              <a16:creationId xmlns:a16="http://schemas.microsoft.com/office/drawing/2014/main" id="{841DC3E7-E5BF-4DDB-B1C4-3686D796249F}"/>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20" name="【公民館】&#10;一人当たり面積最大値テキスト">
          <a:extLst>
            <a:ext uri="{FF2B5EF4-FFF2-40B4-BE49-F238E27FC236}">
              <a16:creationId xmlns:a16="http://schemas.microsoft.com/office/drawing/2014/main" id="{6C57BCCB-F45C-44D8-9FA8-7F617399FB27}"/>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21" name="直線コネクタ 620">
          <a:extLst>
            <a:ext uri="{FF2B5EF4-FFF2-40B4-BE49-F238E27FC236}">
              <a16:creationId xmlns:a16="http://schemas.microsoft.com/office/drawing/2014/main" id="{7E09C55E-189E-49AB-9B55-71AD4BADE4FE}"/>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22" name="【公民館】&#10;一人当たり面積平均値テキスト">
          <a:extLst>
            <a:ext uri="{FF2B5EF4-FFF2-40B4-BE49-F238E27FC236}">
              <a16:creationId xmlns:a16="http://schemas.microsoft.com/office/drawing/2014/main" id="{618EC981-651E-4DD8-9D2E-FD2890C1CC95}"/>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3" name="フローチャート: 判断 622">
          <a:extLst>
            <a:ext uri="{FF2B5EF4-FFF2-40B4-BE49-F238E27FC236}">
              <a16:creationId xmlns:a16="http://schemas.microsoft.com/office/drawing/2014/main" id="{FBC2094C-51EF-426B-92FD-AFCF4F685CDC}"/>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24" name="フローチャート: 判断 623">
          <a:extLst>
            <a:ext uri="{FF2B5EF4-FFF2-40B4-BE49-F238E27FC236}">
              <a16:creationId xmlns:a16="http://schemas.microsoft.com/office/drawing/2014/main" id="{0DF9D3A0-814E-401B-81B4-2B4799050DE9}"/>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25" name="フローチャート: 判断 624">
          <a:extLst>
            <a:ext uri="{FF2B5EF4-FFF2-40B4-BE49-F238E27FC236}">
              <a16:creationId xmlns:a16="http://schemas.microsoft.com/office/drawing/2014/main" id="{3543F2B5-BC8D-4C86-900C-ADDE1EB037BA}"/>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26" name="フローチャート: 判断 625">
          <a:extLst>
            <a:ext uri="{FF2B5EF4-FFF2-40B4-BE49-F238E27FC236}">
              <a16:creationId xmlns:a16="http://schemas.microsoft.com/office/drawing/2014/main" id="{EB59E283-4B44-4F83-8BEB-F6DA6F6633B7}"/>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627" name="フローチャート: 判断 626">
          <a:extLst>
            <a:ext uri="{FF2B5EF4-FFF2-40B4-BE49-F238E27FC236}">
              <a16:creationId xmlns:a16="http://schemas.microsoft.com/office/drawing/2014/main" id="{D53BDBEC-1F3A-4649-B510-D26711E42677}"/>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05CA58F-5966-4E2D-A865-55F186BC1D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C6B13B71-8E4F-4CC9-A102-9C64B4575D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EBA333DD-6833-429F-85F4-DC8F584933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EEA597DF-18A2-4859-8DD8-CA4B1A496A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08E0FF7-1B71-4B14-BE9C-1D4C92F514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33" name="楕円 632">
          <a:extLst>
            <a:ext uri="{FF2B5EF4-FFF2-40B4-BE49-F238E27FC236}">
              <a16:creationId xmlns:a16="http://schemas.microsoft.com/office/drawing/2014/main" id="{4297FFFE-26F9-4E20-9D4A-B0AF46613C28}"/>
            </a:ext>
          </a:extLst>
        </xdr:cNvPr>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634" name="【公民館】&#10;一人当たり面積該当値テキスト">
          <a:extLst>
            <a:ext uri="{FF2B5EF4-FFF2-40B4-BE49-F238E27FC236}">
              <a16:creationId xmlns:a16="http://schemas.microsoft.com/office/drawing/2014/main" id="{E7EF844E-D263-4D06-994C-67C96A59E314}"/>
            </a:ext>
          </a:extLst>
        </xdr:cNvPr>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107043</xdr:rowOff>
    </xdr:from>
    <xdr:to>
      <xdr:col>102</xdr:col>
      <xdr:colOff>165100</xdr:colOff>
      <xdr:row>107</xdr:row>
      <xdr:rowOff>37193</xdr:rowOff>
    </xdr:to>
    <xdr:sp macro="" textlink="">
      <xdr:nvSpPr>
        <xdr:cNvPr id="635" name="楕円 634">
          <a:extLst>
            <a:ext uri="{FF2B5EF4-FFF2-40B4-BE49-F238E27FC236}">
              <a16:creationId xmlns:a16="http://schemas.microsoft.com/office/drawing/2014/main" id="{FB1499F9-DE93-4CA3-8106-3AAA8A954334}"/>
            </a:ext>
          </a:extLst>
        </xdr:cNvPr>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127198</xdr:rowOff>
    </xdr:from>
    <xdr:ext cx="469744" cy="259045"/>
    <xdr:sp macro="" textlink="">
      <xdr:nvSpPr>
        <xdr:cNvPr id="636" name="n_1aveValue【公民館】&#10;一人当たり面積">
          <a:extLst>
            <a:ext uri="{FF2B5EF4-FFF2-40B4-BE49-F238E27FC236}">
              <a16:creationId xmlns:a16="http://schemas.microsoft.com/office/drawing/2014/main" id="{B79BEDDB-925C-4F93-8F9F-103CBF6301D8}"/>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37" name="n_2aveValue【公民館】&#10;一人当たり面積">
          <a:extLst>
            <a:ext uri="{FF2B5EF4-FFF2-40B4-BE49-F238E27FC236}">
              <a16:creationId xmlns:a16="http://schemas.microsoft.com/office/drawing/2014/main" id="{CD3BED7D-A520-4A4B-9C16-9F0012EC93CC}"/>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638" name="n_3aveValue【公民館】&#10;一人当たり面積">
          <a:extLst>
            <a:ext uri="{FF2B5EF4-FFF2-40B4-BE49-F238E27FC236}">
              <a16:creationId xmlns:a16="http://schemas.microsoft.com/office/drawing/2014/main" id="{89F49ECC-42D6-42F6-AB0A-BC1411DCD3D2}"/>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639" name="n_4aveValue【公民館】&#10;一人当たり面積">
          <a:extLst>
            <a:ext uri="{FF2B5EF4-FFF2-40B4-BE49-F238E27FC236}">
              <a16:creationId xmlns:a16="http://schemas.microsoft.com/office/drawing/2014/main" id="{DC7E681A-E662-4365-94CA-638C1411C353}"/>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640" name="n_3mainValue【公民館】&#10;一人当たり面積">
          <a:extLst>
            <a:ext uri="{FF2B5EF4-FFF2-40B4-BE49-F238E27FC236}">
              <a16:creationId xmlns:a16="http://schemas.microsoft.com/office/drawing/2014/main" id="{553A3624-F279-4C11-98C8-31C56C0D7987}"/>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a:extLst>
            <a:ext uri="{FF2B5EF4-FFF2-40B4-BE49-F238E27FC236}">
              <a16:creationId xmlns:a16="http://schemas.microsoft.com/office/drawing/2014/main" id="{F69A142D-A488-4741-83BE-A53EDCDB4F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a:extLst>
            <a:ext uri="{FF2B5EF4-FFF2-40B4-BE49-F238E27FC236}">
              <a16:creationId xmlns:a16="http://schemas.microsoft.com/office/drawing/2014/main" id="{243DFCB3-C354-433A-BAF6-C2A5505D9E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a:extLst>
            <a:ext uri="{FF2B5EF4-FFF2-40B4-BE49-F238E27FC236}">
              <a16:creationId xmlns:a16="http://schemas.microsoft.com/office/drawing/2014/main" id="{75DDF776-CA4C-4835-9244-F3E1BFD9F0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公営住宅については、建築後４０年以上が経過しているため、利用者の安全を考慮し今後の運営について検討している。</a:t>
          </a:r>
        </a:p>
        <a:p>
          <a:r>
            <a:rPr kumimoji="1" lang="ja-JP" altLang="en-US" sz="1300">
              <a:latin typeface="ＭＳ Ｐゴシック" panose="020B0600070205080204" pitchFamily="50" charset="-128"/>
              <a:ea typeface="ＭＳ Ｐゴシック" panose="020B0600070205080204" pitchFamily="50" charset="-128"/>
            </a:rPr>
            <a:t>こども園については、園児数の減少に伴い統合を進めている。令和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園に統合し、今後も統合を進めていく。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483994-4640-4BC7-B221-DB71FA5E0E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9277E5-06E1-489A-8B84-9282BE1537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A3B514-50D9-4693-9F07-552F3FFCB8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112EC9-737A-4EBF-A3F6-1A4C64A460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1091AE-10C6-4979-A7D1-25D4736E5C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6DB0C4-0903-41E8-A8A0-AD1B88A74B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0717DD-1206-437A-853E-4A6D469AEA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2BC08F-9A9A-40A4-B755-BA158833F0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A6EBA4-78F3-448A-9F65-73F6B46CF9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58B9DF-2868-47F8-8EF1-7CB60248E8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794258-74B0-450D-8C2F-39F3095EC8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24A876-BC60-4532-B058-247094DE3A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4BAE3D-15E8-4912-B0F9-26EC590951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FF31AD-4E54-45CC-8E5D-63C7974E03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83C32C-BF9B-4F76-B42C-444863E079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BEF2DA3-B969-4B49-A2B8-B08D5E2C6E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941298-5597-4A25-BB6E-6C355DB460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29E740-7B59-4BC7-BF7E-8E4F6F7CDC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9C6563-C419-4C6E-8465-2D26AD32FB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DA121DB-DD4F-4FA9-8E66-2437799F5F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FDCAD8-6E40-4149-80BB-FB65E2621B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C0EFC8-6E6A-4462-BE8C-7B8F568EF4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AEADEB-6074-445B-A78C-F896F7D971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6C7C05-7D4B-4A11-B8D0-8C82561DF4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63E7CA-0FBF-4451-89FF-29D5394F11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5F14F5-D12A-4D97-8F2B-AF44984293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DA152E-FAA0-4517-8FC9-E02FEA51DB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7D28B3-06F7-4370-B42A-F7E7C5E189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B7DF3E-CB60-4C0D-89C1-757E8A8B48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AD27B82-2A1F-4E24-8A94-B71643BA11F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CC29E3-B6C7-49A5-873F-E7CC616AAA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4F7530-CA8B-4113-A2B2-31025A5EB8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DD4EA6-A72C-4923-B508-7FE6934893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3A63A1-CC7A-4462-B7EF-22670F869C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5160FC-6AD6-4A3B-9733-EDC2F40E40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365C3A3-C3A7-435B-A7B8-53EC8AFB46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443D06-3220-47E9-B276-007A3751C6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FC78C1-DEC0-4108-8459-58D40FEF7E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68D00D-C988-472B-A3EA-8BA2F15753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5079BB-AAC7-4525-88A4-9D143AC947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94994F8-101B-4B57-BD30-29F7A4A0D8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B5D5AE-EE9B-4643-AF30-A4421C195F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03A6CA9-5871-45B3-B0D8-7E96F48CD0F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0FC7CDB-5716-4AB6-847F-58B9C56F1D2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43A06D-C19C-4A58-AF03-1D1273A857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79164AF-FCF8-4061-85D5-B9ABB46F6F2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D57F576-5B1B-411D-BEB1-C579EED2DF7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06A09EA-E240-4B82-A85B-A9ED82B6A42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3665614-F91E-48E0-83F7-6CC67118C0B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993041-6947-4A5D-BCCB-CAD5B9FB4B1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14F5B2C-3703-40AC-8C6B-92506C00C89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4CBA66F-01B3-46BF-BFA1-CA5F9269BB6B}"/>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A588FA5-E123-4E7E-ABE3-AA000BE62EC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EE8A2DE-F725-4E4A-8667-0CF819F846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864B425-45C4-4C0E-B8E5-360D03904FD6}"/>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654FE93-47D0-46EF-97EF-F027449393B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C6FB7CE7-94A8-4E6E-9809-7908187714AB}"/>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E4A6607C-F9B5-4016-9923-3F9F45CABEAB}"/>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1F5E0437-E593-492D-9B24-A00BB5DE0D83}"/>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a:extLst>
            <a:ext uri="{FF2B5EF4-FFF2-40B4-BE49-F238E27FC236}">
              <a16:creationId xmlns:a16="http://schemas.microsoft.com/office/drawing/2014/main" id="{96084F50-C54B-4AE4-B8A1-85679C5E2FAE}"/>
            </a:ext>
          </a:extLst>
        </xdr:cNvPr>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CD6EACBB-4022-4EB6-9FDA-B4F57B0DF8A8}"/>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7B1C247F-2923-4BE1-8339-EC3153F38408}"/>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D82B1769-EADC-4290-8C99-883CBFF2E557}"/>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0B2E91F3-F111-428E-AA3E-3BCB5B47AF84}"/>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8D24FA6D-36A0-4788-9C80-F9F3D31C3480}"/>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916A7EF-BF3C-4537-B8B8-D557488C5A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29EB2A-7352-4CF0-B4B9-3E8C75A358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0E4CAC-1FC5-44A5-B121-2754E03BB0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867AFC-C985-460E-9B04-756ADE84BA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8F902D-1A60-4962-AAD8-135CACA197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2" name="楕円 71">
          <a:extLst>
            <a:ext uri="{FF2B5EF4-FFF2-40B4-BE49-F238E27FC236}">
              <a16:creationId xmlns:a16="http://schemas.microsoft.com/office/drawing/2014/main" id="{B09ACF94-2A62-437F-8905-6C75DD8F1B2E}"/>
            </a:ext>
          </a:extLst>
        </xdr:cNvPr>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3" name="【図書館】&#10;有形固定資産減価償却率該当値テキスト">
          <a:extLst>
            <a:ext uri="{FF2B5EF4-FFF2-40B4-BE49-F238E27FC236}">
              <a16:creationId xmlns:a16="http://schemas.microsoft.com/office/drawing/2014/main" id="{5BD337D3-6FBE-418F-AEF9-A22C8E6260BB}"/>
            </a:ext>
          </a:extLst>
        </xdr:cNvPr>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19050</xdr:rowOff>
    </xdr:from>
    <xdr:to>
      <xdr:col>10</xdr:col>
      <xdr:colOff>165100</xdr:colOff>
      <xdr:row>35</xdr:row>
      <xdr:rowOff>120650</xdr:rowOff>
    </xdr:to>
    <xdr:sp macro="" textlink="">
      <xdr:nvSpPr>
        <xdr:cNvPr id="74" name="楕円 73">
          <a:extLst>
            <a:ext uri="{FF2B5EF4-FFF2-40B4-BE49-F238E27FC236}">
              <a16:creationId xmlns:a16="http://schemas.microsoft.com/office/drawing/2014/main" id="{2B4D3891-DA4F-45D3-9E4D-5F89E4AB0791}"/>
            </a:ext>
          </a:extLst>
        </xdr:cNvPr>
        <xdr:cNvSpPr/>
      </xdr:nvSpPr>
      <xdr:spPr>
        <a:xfrm>
          <a:off x="196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146067</xdr:rowOff>
    </xdr:from>
    <xdr:ext cx="405111" cy="259045"/>
    <xdr:sp macro="" textlink="">
      <xdr:nvSpPr>
        <xdr:cNvPr id="75" name="n_1aveValue【図書館】&#10;有形固定資産減価償却率">
          <a:extLst>
            <a:ext uri="{FF2B5EF4-FFF2-40B4-BE49-F238E27FC236}">
              <a16:creationId xmlns:a16="http://schemas.microsoft.com/office/drawing/2014/main" id="{E1F1628B-39E5-45BB-A8ED-BD304E5FF82F}"/>
            </a:ext>
          </a:extLst>
        </xdr:cNvPr>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76" name="n_2aveValue【図書館】&#10;有形固定資産減価償却率">
          <a:extLst>
            <a:ext uri="{FF2B5EF4-FFF2-40B4-BE49-F238E27FC236}">
              <a16:creationId xmlns:a16="http://schemas.microsoft.com/office/drawing/2014/main" id="{54F27331-A7FD-4BCA-B64E-CCCE51ED2F80}"/>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77" name="n_3aveValue【図書館】&#10;有形固定資産減価償却率">
          <a:extLst>
            <a:ext uri="{FF2B5EF4-FFF2-40B4-BE49-F238E27FC236}">
              <a16:creationId xmlns:a16="http://schemas.microsoft.com/office/drawing/2014/main" id="{1F2874C6-97B7-4899-A614-3C64509C8331}"/>
            </a:ext>
          </a:extLst>
        </xdr:cNvPr>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78" name="n_4aveValue【図書館】&#10;有形固定資産減価償却率">
          <a:extLst>
            <a:ext uri="{FF2B5EF4-FFF2-40B4-BE49-F238E27FC236}">
              <a16:creationId xmlns:a16="http://schemas.microsoft.com/office/drawing/2014/main" id="{2ECFE4E5-2F2B-44E1-B86C-E79871254A7A}"/>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137177</xdr:rowOff>
    </xdr:from>
    <xdr:ext cx="405111" cy="259045"/>
    <xdr:sp macro="" textlink="">
      <xdr:nvSpPr>
        <xdr:cNvPr id="79" name="n_3mainValue【図書館】&#10;有形固定資産減価償却率">
          <a:extLst>
            <a:ext uri="{FF2B5EF4-FFF2-40B4-BE49-F238E27FC236}">
              <a16:creationId xmlns:a16="http://schemas.microsoft.com/office/drawing/2014/main" id="{49672461-6ECB-4783-BCA7-AB89A0160754}"/>
            </a:ext>
          </a:extLst>
        </xdr:cNvPr>
        <xdr:cNvSpPr txBox="1"/>
      </xdr:nvSpPr>
      <xdr:spPr>
        <a:xfrm>
          <a:off x="18167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8183BAC2-931F-4B0C-86D0-6254EE961D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2CFC1AFE-06D0-4550-9820-73A41CE3C5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37C0F2D3-B0DC-4DF3-835F-7035712475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1BACAD4-6B0C-4CA2-8DAC-C1041E3A80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70DA68C-0C24-412A-95C6-78FF5E2810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65D1D6C-17C9-4E5C-ADAA-97B9E234AC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6500C109-C6A6-4C0D-AC8F-869068BFFD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B2925B-4D0C-4DCA-8AB4-A52FCA06AF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C510986-2D4D-4068-9F92-F2507530919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FC05523-B21C-4388-B0B7-92A215D8FC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F811CFAB-9F37-4B38-91C6-BC283E65043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8D27ECE7-5036-46B9-817A-124900D7AA6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983B97BF-11F5-4D39-ABCA-B2C45073D3E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C0572062-F1F9-4721-ADAC-26A762E3F4D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2B150E6E-CE63-42F5-B40D-2BC2FD03334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58F8FC06-600A-4D13-B99E-DF94DE658FC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13BA8FCF-46BD-476C-ACAF-AE1A8EE6975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809753DA-E333-438F-A3D4-EB542B24B358}"/>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2A8E7E02-E93A-4400-9439-1EC2A710879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1D08C9CA-FCA5-40CA-BA18-A51A9C5D1AB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263ED55A-D44D-4339-B078-C1E20D99C84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488678B1-DE2C-48A6-8A8A-507D3A2A618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F1A2B397-D81F-4AD3-9CE3-1732E68F5F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F092A01E-B2DC-4410-BC8E-3C7F520FFC6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4C83DC7D-9B97-45F7-BC90-BD4A458354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05" name="直線コネクタ 104">
          <a:extLst>
            <a:ext uri="{FF2B5EF4-FFF2-40B4-BE49-F238E27FC236}">
              <a16:creationId xmlns:a16="http://schemas.microsoft.com/office/drawing/2014/main" id="{263737CF-8EF0-4D9E-9A4A-8056C4799B63}"/>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6" name="【図書館】&#10;一人当たり面積最小値テキスト">
          <a:extLst>
            <a:ext uri="{FF2B5EF4-FFF2-40B4-BE49-F238E27FC236}">
              <a16:creationId xmlns:a16="http://schemas.microsoft.com/office/drawing/2014/main" id="{CBBB9B7D-6C86-497B-82E8-2DA1081C4671}"/>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7" name="直線コネクタ 106">
          <a:extLst>
            <a:ext uri="{FF2B5EF4-FFF2-40B4-BE49-F238E27FC236}">
              <a16:creationId xmlns:a16="http://schemas.microsoft.com/office/drawing/2014/main" id="{0E95F5AB-5868-4FC8-A326-2907E09EFBAF}"/>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08" name="【図書館】&#10;一人当たり面積最大値テキスト">
          <a:extLst>
            <a:ext uri="{FF2B5EF4-FFF2-40B4-BE49-F238E27FC236}">
              <a16:creationId xmlns:a16="http://schemas.microsoft.com/office/drawing/2014/main" id="{8535517B-D692-4584-B62C-73BBD2989248}"/>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09" name="直線コネクタ 108">
          <a:extLst>
            <a:ext uri="{FF2B5EF4-FFF2-40B4-BE49-F238E27FC236}">
              <a16:creationId xmlns:a16="http://schemas.microsoft.com/office/drawing/2014/main" id="{9BD13FDA-F926-4EB1-9162-709797CFEF6B}"/>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0" name="【図書館】&#10;一人当たり面積平均値テキスト">
          <a:extLst>
            <a:ext uri="{FF2B5EF4-FFF2-40B4-BE49-F238E27FC236}">
              <a16:creationId xmlns:a16="http://schemas.microsoft.com/office/drawing/2014/main" id="{EC3EC094-0E86-411D-A6B7-C7FDF2F7CC2B}"/>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1" name="フローチャート: 判断 110">
          <a:extLst>
            <a:ext uri="{FF2B5EF4-FFF2-40B4-BE49-F238E27FC236}">
              <a16:creationId xmlns:a16="http://schemas.microsoft.com/office/drawing/2014/main" id="{BF3E3F7A-02C6-4EA7-8D98-7D1AEA8279C8}"/>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2" name="フローチャート: 判断 111">
          <a:extLst>
            <a:ext uri="{FF2B5EF4-FFF2-40B4-BE49-F238E27FC236}">
              <a16:creationId xmlns:a16="http://schemas.microsoft.com/office/drawing/2014/main" id="{37C411AC-66C9-475B-A45F-2DB13CAC6DC0}"/>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13" name="フローチャート: 判断 112">
          <a:extLst>
            <a:ext uri="{FF2B5EF4-FFF2-40B4-BE49-F238E27FC236}">
              <a16:creationId xmlns:a16="http://schemas.microsoft.com/office/drawing/2014/main" id="{3B7825A2-3BB1-4E27-8530-FDCD4AEAD2EF}"/>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14" name="フローチャート: 判断 113">
          <a:extLst>
            <a:ext uri="{FF2B5EF4-FFF2-40B4-BE49-F238E27FC236}">
              <a16:creationId xmlns:a16="http://schemas.microsoft.com/office/drawing/2014/main" id="{233706CB-FA3A-46D6-9C84-9314CA3C961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15" name="フローチャート: 判断 114">
          <a:extLst>
            <a:ext uri="{FF2B5EF4-FFF2-40B4-BE49-F238E27FC236}">
              <a16:creationId xmlns:a16="http://schemas.microsoft.com/office/drawing/2014/main" id="{84C332CE-00CA-4F03-AF58-9FBBB009CBC8}"/>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EB532B7-1089-41A3-9856-032D0B5166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9CCA568-7C5E-451C-9433-FBE518964B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A2DC937-3E4C-45A7-8DBB-5D11D299A2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FD68BAE-D7D8-4F06-93D8-ACB4DD6035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5F0E89A-86C9-4CB7-BD3D-0CD4780C97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107043</xdr:rowOff>
    </xdr:from>
    <xdr:to>
      <xdr:col>55</xdr:col>
      <xdr:colOff>50800</xdr:colOff>
      <xdr:row>37</xdr:row>
      <xdr:rowOff>37193</xdr:rowOff>
    </xdr:to>
    <xdr:sp macro="" textlink="">
      <xdr:nvSpPr>
        <xdr:cNvPr id="121" name="楕円 120">
          <a:extLst>
            <a:ext uri="{FF2B5EF4-FFF2-40B4-BE49-F238E27FC236}">
              <a16:creationId xmlns:a16="http://schemas.microsoft.com/office/drawing/2014/main" id="{0E7EB063-FD00-4EB6-8FFD-D9D701E2578E}"/>
            </a:ext>
          </a:extLst>
        </xdr:cNvPr>
        <xdr:cNvSpPr/>
      </xdr:nvSpPr>
      <xdr:spPr>
        <a:xfrm>
          <a:off x="10426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129920</xdr:rowOff>
    </xdr:from>
    <xdr:ext cx="469744" cy="259045"/>
    <xdr:sp macro="" textlink="">
      <xdr:nvSpPr>
        <xdr:cNvPr id="122" name="【図書館】&#10;一人当たり面積該当値テキスト">
          <a:extLst>
            <a:ext uri="{FF2B5EF4-FFF2-40B4-BE49-F238E27FC236}">
              <a16:creationId xmlns:a16="http://schemas.microsoft.com/office/drawing/2014/main" id="{C8DE2584-3833-4701-AC1E-C6D326DD618E}"/>
            </a:ext>
          </a:extLst>
        </xdr:cNvPr>
        <xdr:cNvSpPr txBox="1"/>
      </xdr:nvSpPr>
      <xdr:spPr>
        <a:xfrm>
          <a:off x="10515600"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120106</xdr:rowOff>
    </xdr:from>
    <xdr:to>
      <xdr:col>41</xdr:col>
      <xdr:colOff>101600</xdr:colOff>
      <xdr:row>37</xdr:row>
      <xdr:rowOff>50256</xdr:rowOff>
    </xdr:to>
    <xdr:sp macro="" textlink="">
      <xdr:nvSpPr>
        <xdr:cNvPr id="123" name="楕円 122">
          <a:extLst>
            <a:ext uri="{FF2B5EF4-FFF2-40B4-BE49-F238E27FC236}">
              <a16:creationId xmlns:a16="http://schemas.microsoft.com/office/drawing/2014/main" id="{B11E83AA-76F7-4E03-9E2E-ACE701B29573}"/>
            </a:ext>
          </a:extLst>
        </xdr:cNvPr>
        <xdr:cNvSpPr/>
      </xdr:nvSpPr>
      <xdr:spPr>
        <a:xfrm>
          <a:off x="781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133730</xdr:rowOff>
    </xdr:from>
    <xdr:ext cx="469744" cy="259045"/>
    <xdr:sp macro="" textlink="">
      <xdr:nvSpPr>
        <xdr:cNvPr id="124" name="n_1aveValue【図書館】&#10;一人当たり面積">
          <a:extLst>
            <a:ext uri="{FF2B5EF4-FFF2-40B4-BE49-F238E27FC236}">
              <a16:creationId xmlns:a16="http://schemas.microsoft.com/office/drawing/2014/main" id="{C6DA09C9-98A8-42F8-A94C-1D9E8B0246E6}"/>
            </a:ext>
          </a:extLst>
        </xdr:cNvPr>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25" name="n_2aveValue【図書館】&#10;一人当たり面積">
          <a:extLst>
            <a:ext uri="{FF2B5EF4-FFF2-40B4-BE49-F238E27FC236}">
              <a16:creationId xmlns:a16="http://schemas.microsoft.com/office/drawing/2014/main" id="{1602FD2C-D5F4-4806-AD70-1891E79A1C0C}"/>
            </a:ext>
          </a:extLst>
        </xdr:cNvPr>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26" name="n_3aveValue【図書館】&#10;一人当たり面積">
          <a:extLst>
            <a:ext uri="{FF2B5EF4-FFF2-40B4-BE49-F238E27FC236}">
              <a16:creationId xmlns:a16="http://schemas.microsoft.com/office/drawing/2014/main" id="{69D0FA4D-B198-4B4F-AEFB-DE7BFB545DBF}"/>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27" name="n_4aveValue【図書館】&#10;一人当たり面積">
          <a:extLst>
            <a:ext uri="{FF2B5EF4-FFF2-40B4-BE49-F238E27FC236}">
              <a16:creationId xmlns:a16="http://schemas.microsoft.com/office/drawing/2014/main" id="{26A72651-CBE1-4B5B-B337-70EDA0B07172}"/>
            </a:ext>
          </a:extLst>
        </xdr:cNvPr>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66783</xdr:rowOff>
    </xdr:from>
    <xdr:ext cx="469744" cy="259045"/>
    <xdr:sp macro="" textlink="">
      <xdr:nvSpPr>
        <xdr:cNvPr id="128" name="n_3mainValue【図書館】&#10;一人当たり面積">
          <a:extLst>
            <a:ext uri="{FF2B5EF4-FFF2-40B4-BE49-F238E27FC236}">
              <a16:creationId xmlns:a16="http://schemas.microsoft.com/office/drawing/2014/main" id="{3A9FCAEA-3C46-4F7F-803E-8BC3AFEA2C7A}"/>
            </a:ext>
          </a:extLst>
        </xdr:cNvPr>
        <xdr:cNvSpPr txBox="1"/>
      </xdr:nvSpPr>
      <xdr:spPr>
        <a:xfrm>
          <a:off x="7626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803E6BBA-6FA8-4954-ACFB-7CAAE37C1F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1AB7C740-4D5F-4DA0-9271-FD328B722E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F0285C55-868F-495B-B3FD-6DE467E865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4DA90103-9D14-4E41-B43D-4E544B86F2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D0516628-1E18-4B98-9A44-3379979514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2EA6C219-4DDC-4E99-929A-4635F3B36B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CDCD4178-F1C4-4CDA-BA92-922237293E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B398AD6F-1E92-4B86-A267-7E83D35B00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ECC2826-3A4C-4A10-9E5C-3B181A2916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DA6D5949-D7B3-4C05-AD8C-9A53005E33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D2D09848-9445-42C9-BF9D-25890AF1FC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5D13A709-E49A-4D59-A090-721EC65001F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732A6779-58D9-4324-9159-641C3A5BB76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E2DCB792-C9E2-463A-9480-4A96F9689AB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442F2F0D-DC57-4D0D-BEF0-14C998C1971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29368648-BFA9-4386-BE08-C592DF0E15F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2C684B5C-8317-4904-8527-3F652EE36CA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22CBF94-AE71-4E79-BB0F-DB76A46434E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A2A63A1B-14FB-4ED7-9BEA-0C895B46B1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4BB1C79F-2151-4272-9B88-488283866D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9E7E5D97-AE2A-4D7C-BF77-29EFB5A2B0E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6696B7C1-4C7A-4603-9AD7-CB22C996F1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8A4CD691-86AF-4ABB-9C97-5A6B11C1204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E33B92D0-8CE8-47A1-9A3D-B8D452AA9B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9DDC6FC6-EE11-4D43-A3AA-EF2828D32E1E}"/>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a:extLst>
            <a:ext uri="{FF2B5EF4-FFF2-40B4-BE49-F238E27FC236}">
              <a16:creationId xmlns:a16="http://schemas.microsoft.com/office/drawing/2014/main" id="{67DDD15B-A241-4E5B-B5DF-97E8D33D465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DFB806B6-DDE9-4079-A00D-009F8AA29FF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8F3C7F38-2F71-41FD-8048-8D714FA80922}"/>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57" name="直線コネクタ 156">
          <a:extLst>
            <a:ext uri="{FF2B5EF4-FFF2-40B4-BE49-F238E27FC236}">
              <a16:creationId xmlns:a16="http://schemas.microsoft.com/office/drawing/2014/main" id="{8B25EAA6-A784-4821-801F-2FB0B5C52200}"/>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DA4C39C0-AE67-4B72-AB20-488751A64E1F}"/>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9" name="フローチャート: 判断 158">
          <a:extLst>
            <a:ext uri="{FF2B5EF4-FFF2-40B4-BE49-F238E27FC236}">
              <a16:creationId xmlns:a16="http://schemas.microsoft.com/office/drawing/2014/main" id="{7B04536E-BE39-43D8-B3DE-DDA7BE8433CC}"/>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0" name="フローチャート: 判断 159">
          <a:extLst>
            <a:ext uri="{FF2B5EF4-FFF2-40B4-BE49-F238E27FC236}">
              <a16:creationId xmlns:a16="http://schemas.microsoft.com/office/drawing/2014/main" id="{B20C0BFA-8E82-4888-8D95-3E1EF1353AD2}"/>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1" name="フローチャート: 判断 160">
          <a:extLst>
            <a:ext uri="{FF2B5EF4-FFF2-40B4-BE49-F238E27FC236}">
              <a16:creationId xmlns:a16="http://schemas.microsoft.com/office/drawing/2014/main" id="{F3F6B800-0D59-4FD9-93B0-5A518ACDE558}"/>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62" name="フローチャート: 判断 161">
          <a:extLst>
            <a:ext uri="{FF2B5EF4-FFF2-40B4-BE49-F238E27FC236}">
              <a16:creationId xmlns:a16="http://schemas.microsoft.com/office/drawing/2014/main" id="{7DF1565F-BB4C-48B3-A627-A2D356E8A336}"/>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63" name="フローチャート: 判断 162">
          <a:extLst>
            <a:ext uri="{FF2B5EF4-FFF2-40B4-BE49-F238E27FC236}">
              <a16:creationId xmlns:a16="http://schemas.microsoft.com/office/drawing/2014/main" id="{9AA96CEF-9076-4A1F-90FF-F3C3543E5591}"/>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7E500FA-1889-44E0-AF00-E27A1DEC4A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FD7A7B6-6971-4FA1-80D6-A08DD9A4E05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4B97C27-BC53-459D-8574-CBD1F85F3C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DE43057-B312-4E8E-AE6F-0EF3DC8FE8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71C4F96-34DC-47BC-86AD-F6F7F3C6A41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69" name="楕円 168">
          <a:extLst>
            <a:ext uri="{FF2B5EF4-FFF2-40B4-BE49-F238E27FC236}">
              <a16:creationId xmlns:a16="http://schemas.microsoft.com/office/drawing/2014/main" id="{B309B10B-9E89-49B1-AAB8-B31B29D90893}"/>
            </a:ext>
          </a:extLst>
        </xdr:cNvPr>
        <xdr:cNvSpPr/>
      </xdr:nvSpPr>
      <xdr:spPr>
        <a:xfrm>
          <a:off x="4584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47642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3B814547-6FF0-4F9F-94EA-34B759E31778}"/>
            </a:ext>
          </a:extLst>
        </xdr:cNvPr>
        <xdr:cNvSpPr txBox="1"/>
      </xdr:nvSpPr>
      <xdr:spPr>
        <a:xfrm>
          <a:off x="4673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59690</xdr:rowOff>
    </xdr:from>
    <xdr:to>
      <xdr:col>10</xdr:col>
      <xdr:colOff>165100</xdr:colOff>
      <xdr:row>59</xdr:row>
      <xdr:rowOff>161290</xdr:rowOff>
    </xdr:to>
    <xdr:sp macro="" textlink="">
      <xdr:nvSpPr>
        <xdr:cNvPr id="171" name="楕円 170">
          <a:extLst>
            <a:ext uri="{FF2B5EF4-FFF2-40B4-BE49-F238E27FC236}">
              <a16:creationId xmlns:a16="http://schemas.microsoft.com/office/drawing/2014/main" id="{8C3BACED-EDE8-45BE-9515-233A1BF75501}"/>
            </a:ext>
          </a:extLst>
        </xdr:cNvPr>
        <xdr:cNvSpPr/>
      </xdr:nvSpPr>
      <xdr:spPr>
        <a:xfrm>
          <a:off x="1968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111142</xdr:rowOff>
    </xdr:from>
    <xdr:ext cx="405111" cy="259045"/>
    <xdr:sp macro="" textlink="">
      <xdr:nvSpPr>
        <xdr:cNvPr id="172" name="n_1aveValue【体育館・プール】&#10;有形固定資産減価償却率">
          <a:extLst>
            <a:ext uri="{FF2B5EF4-FFF2-40B4-BE49-F238E27FC236}">
              <a16:creationId xmlns:a16="http://schemas.microsoft.com/office/drawing/2014/main" id="{39C1A41B-9850-4E67-B4D0-87A91848C4AA}"/>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a:extLst>
            <a:ext uri="{FF2B5EF4-FFF2-40B4-BE49-F238E27FC236}">
              <a16:creationId xmlns:a16="http://schemas.microsoft.com/office/drawing/2014/main" id="{0192FBB1-4783-475D-970A-00F07FF40D2B}"/>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74" name="n_3aveValue【体育館・プール】&#10;有形固定資産減価償却率">
          <a:extLst>
            <a:ext uri="{FF2B5EF4-FFF2-40B4-BE49-F238E27FC236}">
              <a16:creationId xmlns:a16="http://schemas.microsoft.com/office/drawing/2014/main" id="{62529BBB-04A6-4C74-B4E6-0FD64274A70B}"/>
            </a:ext>
          </a:extLst>
        </xdr:cNvPr>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75" name="n_4aveValue【体育館・プール】&#10;有形固定資産減価償却率">
          <a:extLst>
            <a:ext uri="{FF2B5EF4-FFF2-40B4-BE49-F238E27FC236}">
              <a16:creationId xmlns:a16="http://schemas.microsoft.com/office/drawing/2014/main" id="{818F2326-9672-4772-94F1-67789E790BD2}"/>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76" name="n_3mainValue【体育館・プール】&#10;有形固定資産減価償却率">
          <a:extLst>
            <a:ext uri="{FF2B5EF4-FFF2-40B4-BE49-F238E27FC236}">
              <a16:creationId xmlns:a16="http://schemas.microsoft.com/office/drawing/2014/main" id="{163E8053-1CFB-4AFD-A5FB-7F95A9F95EC0}"/>
            </a:ext>
          </a:extLst>
        </xdr:cNvPr>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649402E6-D14D-4F4B-A3E7-2E6C80EA7A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9221F7A0-F976-425B-AF7D-D667979950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CA3AC8A3-B517-4ED8-BE15-8723C66152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EA1BCF4B-E9DB-48F6-B1C2-7173445913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D65742C3-273C-477E-8885-2980E2FCB9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80561AA8-5DBF-4F8C-BB22-B5AB6F5175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C4E8FD36-F697-4B97-A212-128B122E25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7E5E116E-8862-4DF2-BAEA-353D1C1AD8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DD94E8CA-393C-4585-8F16-012956159B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C1A0E43F-E18E-4494-8276-24E44A18DA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14B23624-E665-4EEC-AFFF-9A947680302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id="{C3CB246B-9A47-4723-A917-6FAB863E28E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C6CF1005-91F9-4F0A-AF85-4516E809E48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id="{4D14EAA1-0398-4BEC-959D-6D4823B6B29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820C1F4C-0B9B-4346-9C72-84FF7F60C15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id="{6C7688C3-71B5-4CDF-BD25-C6E2ECD5717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75DD174D-DB98-4139-9674-FC0E007BA76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id="{390C406A-1239-4940-8617-168C1713996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7EE9100E-3290-4C4D-BB2A-8E45CE91875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id="{3288740D-C15D-42BC-AB4B-CA63F4FA0A0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166EB5B8-4B17-4B1C-9224-94DA8C46AA1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a:extLst>
            <a:ext uri="{FF2B5EF4-FFF2-40B4-BE49-F238E27FC236}">
              <a16:creationId xmlns:a16="http://schemas.microsoft.com/office/drawing/2014/main" id="{D7B007AE-8EF5-4F93-8FAD-B89EBCE1AEE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22BC132-141B-4D7E-B0A5-CBAB93B0C5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218C9B12-F54B-4DC7-BD53-8D203B1E9FE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E9C84970-3B74-456F-AEBC-6492F38822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02" name="直線コネクタ 201">
          <a:extLst>
            <a:ext uri="{FF2B5EF4-FFF2-40B4-BE49-F238E27FC236}">
              <a16:creationId xmlns:a16="http://schemas.microsoft.com/office/drawing/2014/main" id="{F7D9A76C-7227-45A9-B626-FA33B6FF075A}"/>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03" name="【体育館・プール】&#10;一人当たり面積最小値テキスト">
          <a:extLst>
            <a:ext uri="{FF2B5EF4-FFF2-40B4-BE49-F238E27FC236}">
              <a16:creationId xmlns:a16="http://schemas.microsoft.com/office/drawing/2014/main" id="{217F8AD0-0D06-4C92-81CF-19EA878DD64E}"/>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04" name="直線コネクタ 203">
          <a:extLst>
            <a:ext uri="{FF2B5EF4-FFF2-40B4-BE49-F238E27FC236}">
              <a16:creationId xmlns:a16="http://schemas.microsoft.com/office/drawing/2014/main" id="{3785FD7D-E20D-49BD-82A0-038C4ECB8556}"/>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05" name="【体育館・プール】&#10;一人当たり面積最大値テキスト">
          <a:extLst>
            <a:ext uri="{FF2B5EF4-FFF2-40B4-BE49-F238E27FC236}">
              <a16:creationId xmlns:a16="http://schemas.microsoft.com/office/drawing/2014/main" id="{AED986EF-77FA-4486-B453-336A2940F121}"/>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06" name="直線コネクタ 205">
          <a:extLst>
            <a:ext uri="{FF2B5EF4-FFF2-40B4-BE49-F238E27FC236}">
              <a16:creationId xmlns:a16="http://schemas.microsoft.com/office/drawing/2014/main" id="{F5E670B9-BDE5-44BB-BC6A-315B6E58DAB8}"/>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07" name="【体育館・プール】&#10;一人当たり面積平均値テキスト">
          <a:extLst>
            <a:ext uri="{FF2B5EF4-FFF2-40B4-BE49-F238E27FC236}">
              <a16:creationId xmlns:a16="http://schemas.microsoft.com/office/drawing/2014/main" id="{2678EADD-7546-44AA-BDDD-CCB2C9E52F78}"/>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08" name="フローチャート: 判断 207">
          <a:extLst>
            <a:ext uri="{FF2B5EF4-FFF2-40B4-BE49-F238E27FC236}">
              <a16:creationId xmlns:a16="http://schemas.microsoft.com/office/drawing/2014/main" id="{BA9E9192-5F47-4B0A-8CF5-7147F1B344B2}"/>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09" name="フローチャート: 判断 208">
          <a:extLst>
            <a:ext uri="{FF2B5EF4-FFF2-40B4-BE49-F238E27FC236}">
              <a16:creationId xmlns:a16="http://schemas.microsoft.com/office/drawing/2014/main" id="{D1B11764-A16D-4EDC-B756-FA14AD4238D7}"/>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0" name="フローチャート: 判断 209">
          <a:extLst>
            <a:ext uri="{FF2B5EF4-FFF2-40B4-BE49-F238E27FC236}">
              <a16:creationId xmlns:a16="http://schemas.microsoft.com/office/drawing/2014/main" id="{93353575-0149-4249-90F8-56DF4E036385}"/>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11" name="フローチャート: 判断 210">
          <a:extLst>
            <a:ext uri="{FF2B5EF4-FFF2-40B4-BE49-F238E27FC236}">
              <a16:creationId xmlns:a16="http://schemas.microsoft.com/office/drawing/2014/main" id="{B6102B92-F0EA-460F-A5DA-67017439345A}"/>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12" name="フローチャート: 判断 211">
          <a:extLst>
            <a:ext uri="{FF2B5EF4-FFF2-40B4-BE49-F238E27FC236}">
              <a16:creationId xmlns:a16="http://schemas.microsoft.com/office/drawing/2014/main" id="{5F321128-8899-4197-A83F-E92FA6B1E757}"/>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A3D2504-6AE9-4C1A-98B1-6465610A14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068D29B-3365-41EF-AF9E-7D086C8538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3A4F7C0-9181-4466-A3FD-4A1456C013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82A8EAC-FD49-4170-A614-BA39255EAF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585FD67-B6F0-4EED-9848-52E17B3449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123372</xdr:rowOff>
    </xdr:from>
    <xdr:to>
      <xdr:col>55</xdr:col>
      <xdr:colOff>50800</xdr:colOff>
      <xdr:row>63</xdr:row>
      <xdr:rowOff>53522</xdr:rowOff>
    </xdr:to>
    <xdr:sp macro="" textlink="">
      <xdr:nvSpPr>
        <xdr:cNvPr id="218" name="楕円 217">
          <a:extLst>
            <a:ext uri="{FF2B5EF4-FFF2-40B4-BE49-F238E27FC236}">
              <a16:creationId xmlns:a16="http://schemas.microsoft.com/office/drawing/2014/main" id="{1ECB1BD4-71B8-4008-A375-1B719A4BE727}"/>
            </a:ext>
          </a:extLst>
        </xdr:cNvPr>
        <xdr:cNvSpPr/>
      </xdr:nvSpPr>
      <xdr:spPr>
        <a:xfrm>
          <a:off x="10426700" y="107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101799</xdr:rowOff>
    </xdr:from>
    <xdr:ext cx="469744" cy="259045"/>
    <xdr:sp macro="" textlink="">
      <xdr:nvSpPr>
        <xdr:cNvPr id="219" name="【体育館・プール】&#10;一人当たり面積該当値テキスト">
          <a:extLst>
            <a:ext uri="{FF2B5EF4-FFF2-40B4-BE49-F238E27FC236}">
              <a16:creationId xmlns:a16="http://schemas.microsoft.com/office/drawing/2014/main" id="{D560BBC5-C47F-4BE1-9C46-EE46DB25450D}"/>
            </a:ext>
          </a:extLst>
        </xdr:cNvPr>
        <xdr:cNvSpPr txBox="1"/>
      </xdr:nvSpPr>
      <xdr:spPr>
        <a:xfrm>
          <a:off x="10515600"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127726</xdr:rowOff>
    </xdr:from>
    <xdr:to>
      <xdr:col>41</xdr:col>
      <xdr:colOff>101600</xdr:colOff>
      <xdr:row>63</xdr:row>
      <xdr:rowOff>57876</xdr:rowOff>
    </xdr:to>
    <xdr:sp macro="" textlink="">
      <xdr:nvSpPr>
        <xdr:cNvPr id="220" name="楕円 219">
          <a:extLst>
            <a:ext uri="{FF2B5EF4-FFF2-40B4-BE49-F238E27FC236}">
              <a16:creationId xmlns:a16="http://schemas.microsoft.com/office/drawing/2014/main" id="{404D491B-E494-46B2-8E14-E5A44F885B73}"/>
            </a:ext>
          </a:extLst>
        </xdr:cNvPr>
        <xdr:cNvSpPr/>
      </xdr:nvSpPr>
      <xdr:spPr>
        <a:xfrm>
          <a:off x="7810500" y="107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21" name="n_1aveValue【体育館・プール】&#10;一人当たり面積">
          <a:extLst>
            <a:ext uri="{FF2B5EF4-FFF2-40B4-BE49-F238E27FC236}">
              <a16:creationId xmlns:a16="http://schemas.microsoft.com/office/drawing/2014/main" id="{F952575C-6E38-45D1-BA19-DAA7876D1E41}"/>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22" name="n_2aveValue【体育館・プール】&#10;一人当たり面積">
          <a:extLst>
            <a:ext uri="{FF2B5EF4-FFF2-40B4-BE49-F238E27FC236}">
              <a16:creationId xmlns:a16="http://schemas.microsoft.com/office/drawing/2014/main" id="{B6B673BE-F079-47E8-B584-01F6F7D68FBF}"/>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23" name="n_3aveValue【体育館・プール】&#10;一人当たり面積">
          <a:extLst>
            <a:ext uri="{FF2B5EF4-FFF2-40B4-BE49-F238E27FC236}">
              <a16:creationId xmlns:a16="http://schemas.microsoft.com/office/drawing/2014/main" id="{AB892FC5-5789-4374-B7DC-F050CC2128EF}"/>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24" name="n_4aveValue【体育館・プール】&#10;一人当たり面積">
          <a:extLst>
            <a:ext uri="{FF2B5EF4-FFF2-40B4-BE49-F238E27FC236}">
              <a16:creationId xmlns:a16="http://schemas.microsoft.com/office/drawing/2014/main" id="{462AC0AD-476D-400E-82E2-FCCECEC90646}"/>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49003</xdr:rowOff>
    </xdr:from>
    <xdr:ext cx="469744" cy="259045"/>
    <xdr:sp macro="" textlink="">
      <xdr:nvSpPr>
        <xdr:cNvPr id="225" name="n_3mainValue【体育館・プール】&#10;一人当たり面積">
          <a:extLst>
            <a:ext uri="{FF2B5EF4-FFF2-40B4-BE49-F238E27FC236}">
              <a16:creationId xmlns:a16="http://schemas.microsoft.com/office/drawing/2014/main" id="{99C7465C-2FC7-4245-AFAC-F52158884EBE}"/>
            </a:ext>
          </a:extLst>
        </xdr:cNvPr>
        <xdr:cNvSpPr txBox="1"/>
      </xdr:nvSpPr>
      <xdr:spPr>
        <a:xfrm>
          <a:off x="7626427" y="1085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9BB1AB10-D2BD-4AD8-8B9C-A10B14FE6C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C0D9E22D-D543-4EFB-ADE3-B36FCA55BAA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457AEF00-200E-472E-86F6-499449CF5B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871F774E-823E-42B7-9269-531A778C6C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B0A53D63-2E39-4599-9E3F-75297163D5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435A3634-F630-41FA-BF30-0C8575F816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57364302-EC13-47FD-B2FC-D70AB067AF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F1F64D49-C6D9-4A65-88E8-437F927480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BEB0D980-85F2-4DAC-8374-EA89D6A3D3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17121E18-FE64-4E80-959E-F2F7EA0CA8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id="{2D8DC812-0F26-4D86-BEEA-FC8F319198B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C494FB14-83B7-48F0-B8EE-8256F274766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0CB84C96-F73E-4FDE-96E0-AF5B8831BE7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E3730F44-F35E-4075-8F53-0DB828140E9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C3A33F9E-554F-4427-8C21-7161E2FC38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BF9917F6-0E7F-4E44-8C50-33BB7F48C9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C7718B75-7550-4CF0-89DC-93303CF85F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25AD03E0-AC8A-4722-9E70-718AF8DC83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0130288F-8108-47E8-969D-970E219736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AB430802-8A03-4D29-A945-4381D71B223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a:extLst>
            <a:ext uri="{FF2B5EF4-FFF2-40B4-BE49-F238E27FC236}">
              <a16:creationId xmlns:a16="http://schemas.microsoft.com/office/drawing/2014/main" id="{3705A37E-FDDA-4262-B99C-E537F8CD0E0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6E7A9712-79B7-449D-B22C-ED35F34E90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a:extLst>
            <a:ext uri="{FF2B5EF4-FFF2-40B4-BE49-F238E27FC236}">
              <a16:creationId xmlns:a16="http://schemas.microsoft.com/office/drawing/2014/main" id="{D140409D-F0D8-4D12-A67D-AE36700952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82FE1283-2773-480B-8B65-F208BA34AE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50" name="直線コネクタ 249">
          <a:extLst>
            <a:ext uri="{FF2B5EF4-FFF2-40B4-BE49-F238E27FC236}">
              <a16:creationId xmlns:a16="http://schemas.microsoft.com/office/drawing/2014/main" id="{3E00EDD6-8051-4F67-9049-6F232A1C7FE8}"/>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福祉施設】&#10;有形固定資産減価償却率最小値テキスト">
          <a:extLst>
            <a:ext uri="{FF2B5EF4-FFF2-40B4-BE49-F238E27FC236}">
              <a16:creationId xmlns:a16="http://schemas.microsoft.com/office/drawing/2014/main" id="{2037271D-2838-4BEC-B4F5-8DB00D31F1D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a:extLst>
            <a:ext uri="{FF2B5EF4-FFF2-40B4-BE49-F238E27FC236}">
              <a16:creationId xmlns:a16="http://schemas.microsoft.com/office/drawing/2014/main" id="{1CA50AE5-3A52-406D-BDA4-BA06947E220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09975CE0-EA6B-46A6-938D-DDA48D787DA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54" name="直線コネクタ 253">
          <a:extLst>
            <a:ext uri="{FF2B5EF4-FFF2-40B4-BE49-F238E27FC236}">
              <a16:creationId xmlns:a16="http://schemas.microsoft.com/office/drawing/2014/main" id="{87172252-DAF8-4FF7-A84D-BDC89CBF6B6F}"/>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37536064-48B3-4886-9F04-B2896A8F0964}"/>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6" name="フローチャート: 判断 255">
          <a:extLst>
            <a:ext uri="{FF2B5EF4-FFF2-40B4-BE49-F238E27FC236}">
              <a16:creationId xmlns:a16="http://schemas.microsoft.com/office/drawing/2014/main" id="{6D6087FC-AA07-4686-AB15-1DC9AB2CCFD5}"/>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7" name="フローチャート: 判断 256">
          <a:extLst>
            <a:ext uri="{FF2B5EF4-FFF2-40B4-BE49-F238E27FC236}">
              <a16:creationId xmlns:a16="http://schemas.microsoft.com/office/drawing/2014/main" id="{69C622A1-92EC-42C4-AE25-43717BE64463}"/>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58" name="フローチャート: 判断 257">
          <a:extLst>
            <a:ext uri="{FF2B5EF4-FFF2-40B4-BE49-F238E27FC236}">
              <a16:creationId xmlns:a16="http://schemas.microsoft.com/office/drawing/2014/main" id="{E038D0D3-4625-4522-BA9B-7D5D4FA61C9D}"/>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59" name="フローチャート: 判断 258">
          <a:extLst>
            <a:ext uri="{FF2B5EF4-FFF2-40B4-BE49-F238E27FC236}">
              <a16:creationId xmlns:a16="http://schemas.microsoft.com/office/drawing/2014/main" id="{152F185C-F271-492C-9935-1C7BED8E6371}"/>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60" name="フローチャート: 判断 259">
          <a:extLst>
            <a:ext uri="{FF2B5EF4-FFF2-40B4-BE49-F238E27FC236}">
              <a16:creationId xmlns:a16="http://schemas.microsoft.com/office/drawing/2014/main" id="{AC0260C1-E990-4327-B563-FDD87913952E}"/>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A01661A-579C-42C4-B4F8-3AE936A6AA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873127F-F716-446C-92FA-FFFC5A61FD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99E5D0B-08F2-4558-8ACD-025384FD324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3096C90-4D4E-4807-B389-BC78B75C3B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9A1C80A-23FE-4BD0-BCCC-ED2D041B27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266" name="楕円 265">
          <a:extLst>
            <a:ext uri="{FF2B5EF4-FFF2-40B4-BE49-F238E27FC236}">
              <a16:creationId xmlns:a16="http://schemas.microsoft.com/office/drawing/2014/main" id="{0778E12F-5AC9-4938-99F1-531AAB19FEF1}"/>
            </a:ext>
          </a:extLst>
        </xdr:cNvPr>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B8666A5E-FFD6-488D-988C-2C44463146BC}"/>
            </a:ext>
          </a:extLst>
        </xdr:cNvPr>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4463</xdr:rowOff>
    </xdr:from>
    <xdr:ext cx="405111" cy="259045"/>
    <xdr:sp macro="" textlink="">
      <xdr:nvSpPr>
        <xdr:cNvPr id="268" name="n_1aveValue【福祉施設】&#10;有形固定資産減価償却率">
          <a:extLst>
            <a:ext uri="{FF2B5EF4-FFF2-40B4-BE49-F238E27FC236}">
              <a16:creationId xmlns:a16="http://schemas.microsoft.com/office/drawing/2014/main" id="{2D7B3ABF-AC5A-4B22-A953-DB1E00A0797B}"/>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69" name="n_2aveValue【福祉施設】&#10;有形固定資産減価償却率">
          <a:extLst>
            <a:ext uri="{FF2B5EF4-FFF2-40B4-BE49-F238E27FC236}">
              <a16:creationId xmlns:a16="http://schemas.microsoft.com/office/drawing/2014/main" id="{19D6521D-5FC5-45A8-9612-0D0184A48B9E}"/>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70" name="n_3aveValue【福祉施設】&#10;有形固定資産減価償却率">
          <a:extLst>
            <a:ext uri="{FF2B5EF4-FFF2-40B4-BE49-F238E27FC236}">
              <a16:creationId xmlns:a16="http://schemas.microsoft.com/office/drawing/2014/main" id="{6F371807-AA05-4EFD-9B30-E5A062479263}"/>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71" name="n_4aveValue【福祉施設】&#10;有形固定資産減価償却率">
          <a:extLst>
            <a:ext uri="{FF2B5EF4-FFF2-40B4-BE49-F238E27FC236}">
              <a16:creationId xmlns:a16="http://schemas.microsoft.com/office/drawing/2014/main" id="{F3CD42A2-2520-42D8-9698-04BA45BBB0BC}"/>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9ACB5755-354D-4EB7-9216-A5EDD9EB0D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67B92656-8897-4A4C-A992-F85904661FF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1F0B47E8-AB6D-4C9D-A0B0-132D275E5D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CC8B5566-1CE7-469A-8664-25C821A2F0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7C1C3626-8448-4D0E-B71B-26874B54D1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B001114B-59D2-4BCA-B9B4-429AA9E3DF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1E01F1A-6BFE-44EF-8A80-3CFCE8AFF1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A0AEAA56-4C39-4CA0-B34D-7C58461FEC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528D8A7A-6539-460B-9BB2-2D7FD774E6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ABE87825-765E-4E8E-B2E6-96534A02ED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E8526308-D25E-4C4F-A783-60F8E2F318B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F41BD7C8-0455-4389-BB50-E35B7CF0722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E6559B9B-2C53-49DB-AB49-5E6F996625A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a:extLst>
            <a:ext uri="{FF2B5EF4-FFF2-40B4-BE49-F238E27FC236}">
              <a16:creationId xmlns:a16="http://schemas.microsoft.com/office/drawing/2014/main" id="{0DB6B875-BB7C-4938-BA48-7074489DECC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C011CECC-BCDD-4C25-9404-3F2647BDADF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a:extLst>
            <a:ext uri="{FF2B5EF4-FFF2-40B4-BE49-F238E27FC236}">
              <a16:creationId xmlns:a16="http://schemas.microsoft.com/office/drawing/2014/main" id="{6CEEFC41-3781-4FCF-A64E-3826475EF8A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A3E40535-EEED-403A-B7EF-C14D985322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a:extLst>
            <a:ext uri="{FF2B5EF4-FFF2-40B4-BE49-F238E27FC236}">
              <a16:creationId xmlns:a16="http://schemas.microsoft.com/office/drawing/2014/main" id="{2929DEC7-69AC-4E2E-9AFB-82FAFA03355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ED753549-E3C5-4100-908A-CE0E85D993B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a:extLst>
            <a:ext uri="{FF2B5EF4-FFF2-40B4-BE49-F238E27FC236}">
              <a16:creationId xmlns:a16="http://schemas.microsoft.com/office/drawing/2014/main" id="{63F44114-9FEB-4D93-9396-757C0E9EDEA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1142E3B7-D8F9-44DB-BFFF-57B00913E6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E3B6D06F-94DC-4BFD-A51F-217B5F231A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CA6D060A-1042-4774-BC15-891CD44045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95" name="直線コネクタ 294">
          <a:extLst>
            <a:ext uri="{FF2B5EF4-FFF2-40B4-BE49-F238E27FC236}">
              <a16:creationId xmlns:a16="http://schemas.microsoft.com/office/drawing/2014/main" id="{80FDCC61-69DB-4922-87E2-72F96B691018}"/>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96" name="【福祉施設】&#10;一人当たり面積最小値テキスト">
          <a:extLst>
            <a:ext uri="{FF2B5EF4-FFF2-40B4-BE49-F238E27FC236}">
              <a16:creationId xmlns:a16="http://schemas.microsoft.com/office/drawing/2014/main" id="{CF18F1BF-7E58-4A2C-A80E-6B80C3AA9399}"/>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97" name="直線コネクタ 296">
          <a:extLst>
            <a:ext uri="{FF2B5EF4-FFF2-40B4-BE49-F238E27FC236}">
              <a16:creationId xmlns:a16="http://schemas.microsoft.com/office/drawing/2014/main" id="{93E49D67-3D87-4274-8F30-DC92E2D715B5}"/>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98" name="【福祉施設】&#10;一人当たり面積最大値テキスト">
          <a:extLst>
            <a:ext uri="{FF2B5EF4-FFF2-40B4-BE49-F238E27FC236}">
              <a16:creationId xmlns:a16="http://schemas.microsoft.com/office/drawing/2014/main" id="{92D78D88-B24C-431D-AFF5-13E1DBD6ECBF}"/>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99" name="直線コネクタ 298">
          <a:extLst>
            <a:ext uri="{FF2B5EF4-FFF2-40B4-BE49-F238E27FC236}">
              <a16:creationId xmlns:a16="http://schemas.microsoft.com/office/drawing/2014/main" id="{47657B55-7153-4683-A8EF-6B9A71680D7A}"/>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300" name="【福祉施設】&#10;一人当たり面積平均値テキスト">
          <a:extLst>
            <a:ext uri="{FF2B5EF4-FFF2-40B4-BE49-F238E27FC236}">
              <a16:creationId xmlns:a16="http://schemas.microsoft.com/office/drawing/2014/main" id="{4C1CD6A0-D218-4449-9A83-7574DB619DEA}"/>
            </a:ext>
          </a:extLst>
        </xdr:cNvPr>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01" name="フローチャート: 判断 300">
          <a:extLst>
            <a:ext uri="{FF2B5EF4-FFF2-40B4-BE49-F238E27FC236}">
              <a16:creationId xmlns:a16="http://schemas.microsoft.com/office/drawing/2014/main" id="{F02CA5A8-27EF-41EE-8CF0-F7E8F74D650E}"/>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02" name="フローチャート: 判断 301">
          <a:extLst>
            <a:ext uri="{FF2B5EF4-FFF2-40B4-BE49-F238E27FC236}">
              <a16:creationId xmlns:a16="http://schemas.microsoft.com/office/drawing/2014/main" id="{A791A2EF-0D7E-433D-B05B-199CF0FD2943}"/>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03" name="フローチャート: 判断 302">
          <a:extLst>
            <a:ext uri="{FF2B5EF4-FFF2-40B4-BE49-F238E27FC236}">
              <a16:creationId xmlns:a16="http://schemas.microsoft.com/office/drawing/2014/main" id="{14028692-374D-46EE-837F-DA86310CED2B}"/>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04" name="フローチャート: 判断 303">
          <a:extLst>
            <a:ext uri="{FF2B5EF4-FFF2-40B4-BE49-F238E27FC236}">
              <a16:creationId xmlns:a16="http://schemas.microsoft.com/office/drawing/2014/main" id="{BD7774BA-8216-4E1F-9899-6809F180F2F5}"/>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05" name="フローチャート: 判断 304">
          <a:extLst>
            <a:ext uri="{FF2B5EF4-FFF2-40B4-BE49-F238E27FC236}">
              <a16:creationId xmlns:a16="http://schemas.microsoft.com/office/drawing/2014/main" id="{8DCB225F-D29C-4B84-93A9-CCB2D1A40D3C}"/>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53CAD1C-9E01-470E-93DF-11EB031CE6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25F85720-B83D-4EF9-9A96-B4D2C2949A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67871EA-F3C1-4C34-B3EA-6D3E726BC7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9FFB1C5A-0224-4D7F-89E8-965EAF30CD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8136A09-6A08-487B-BD03-0A8D14C009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57786</xdr:rowOff>
    </xdr:from>
    <xdr:to>
      <xdr:col>55</xdr:col>
      <xdr:colOff>50800</xdr:colOff>
      <xdr:row>84</xdr:row>
      <xdr:rowOff>159386</xdr:rowOff>
    </xdr:to>
    <xdr:sp macro="" textlink="">
      <xdr:nvSpPr>
        <xdr:cNvPr id="311" name="楕円 310">
          <a:extLst>
            <a:ext uri="{FF2B5EF4-FFF2-40B4-BE49-F238E27FC236}">
              <a16:creationId xmlns:a16="http://schemas.microsoft.com/office/drawing/2014/main" id="{AFF42BDB-E42A-4084-B7B9-A7C352D134B9}"/>
            </a:ext>
          </a:extLst>
        </xdr:cNvPr>
        <xdr:cNvSpPr/>
      </xdr:nvSpPr>
      <xdr:spPr>
        <a:xfrm>
          <a:off x="10426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36213</xdr:rowOff>
    </xdr:from>
    <xdr:ext cx="469744" cy="259045"/>
    <xdr:sp macro="" textlink="">
      <xdr:nvSpPr>
        <xdr:cNvPr id="312" name="【福祉施設】&#10;一人当たり面積該当値テキスト">
          <a:extLst>
            <a:ext uri="{FF2B5EF4-FFF2-40B4-BE49-F238E27FC236}">
              <a16:creationId xmlns:a16="http://schemas.microsoft.com/office/drawing/2014/main" id="{F84628DD-9185-4E05-A778-AD0F6B7F724E}"/>
            </a:ext>
          </a:extLst>
        </xdr:cNvPr>
        <xdr:cNvSpPr txBox="1"/>
      </xdr:nvSpPr>
      <xdr:spPr>
        <a:xfrm>
          <a:off x="10515600"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40657</xdr:rowOff>
    </xdr:from>
    <xdr:ext cx="469744" cy="259045"/>
    <xdr:sp macro="" textlink="">
      <xdr:nvSpPr>
        <xdr:cNvPr id="313" name="n_1aveValue【福祉施設】&#10;一人当たり面積">
          <a:extLst>
            <a:ext uri="{FF2B5EF4-FFF2-40B4-BE49-F238E27FC236}">
              <a16:creationId xmlns:a16="http://schemas.microsoft.com/office/drawing/2014/main" id="{04F2CEB0-23E6-406F-976E-C6EED9A00C8C}"/>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14" name="n_2aveValue【福祉施設】&#10;一人当たり面積">
          <a:extLst>
            <a:ext uri="{FF2B5EF4-FFF2-40B4-BE49-F238E27FC236}">
              <a16:creationId xmlns:a16="http://schemas.microsoft.com/office/drawing/2014/main" id="{741ABEEE-E120-4513-93F9-7652231F463E}"/>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15" name="n_3aveValue【福祉施設】&#10;一人当たり面積">
          <a:extLst>
            <a:ext uri="{FF2B5EF4-FFF2-40B4-BE49-F238E27FC236}">
              <a16:creationId xmlns:a16="http://schemas.microsoft.com/office/drawing/2014/main" id="{4776BF88-A8BE-439F-ABE4-00D2AD381B24}"/>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16" name="n_4aveValue【福祉施設】&#10;一人当たり面積">
          <a:extLst>
            <a:ext uri="{FF2B5EF4-FFF2-40B4-BE49-F238E27FC236}">
              <a16:creationId xmlns:a16="http://schemas.microsoft.com/office/drawing/2014/main" id="{9F555203-378B-4480-AF16-942CA5241C15}"/>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870F7A4D-E1D7-4A9D-93C6-AD1FE441DF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5536C8B2-E0FC-4930-BC1E-42908C9C7A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C45A7BF0-F8A3-4E82-8DDC-E673208E5B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2A02264E-5C77-4544-9DDE-135B68EF74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19C5CA8B-5DE0-4D2F-A6B4-F9272B83DC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493BF8C9-F908-4C76-A4EB-5A73FB7BF7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0DB4BE84-E4B6-49EE-BEB9-EF507F1CFA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D7DA7E6B-01C7-4F6D-A353-1D1E8D3030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1444C156-6B87-494F-8449-D36B1328A5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E8DC045B-4FE0-4BA7-9B54-AE2CE80EF0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258DBC34-D6F3-4B23-B76B-FC2C4796A9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883FB4E0-D119-4B81-A51C-7EA62AEC60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C6D7D937-1C2D-45DE-9CA4-C46139B254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25BC927A-71A0-46EF-A7CC-886F4996D9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F2D6A3D3-B469-4931-9F0C-36E16FB4A2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D5803247-8CEB-4FF3-BC4D-5544383FF3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1754DC3C-F2C4-488B-BEA7-793416EFFD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5B53316E-048A-49FC-BC0D-6F19040D2A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FF74F2D9-3EC8-4BF8-AE63-1E4A1AD77E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D62A82E3-6071-4DF8-95B5-B42258F213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EE8FDB64-493F-43F1-94D4-93F60C4601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DEDA9B9B-7C16-4A8D-A1BA-E581D8A984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14A5D032-738C-4BB1-A830-5296F1F933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27805330-3A39-4949-9C75-01D35A8CE4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7397236D-DAD9-4639-B2E0-29554E8A314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77D651F5-BB41-4170-9329-129EB01A5A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3" name="テキスト ボックス 342">
          <a:extLst>
            <a:ext uri="{FF2B5EF4-FFF2-40B4-BE49-F238E27FC236}">
              <a16:creationId xmlns:a16="http://schemas.microsoft.com/office/drawing/2014/main" id="{DEA12D66-EC4C-4235-AB57-458208C8C4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id="{7FC4A30C-C92D-423D-A1C6-58E61AB3C5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5" name="テキスト ボックス 344">
          <a:extLst>
            <a:ext uri="{FF2B5EF4-FFF2-40B4-BE49-F238E27FC236}">
              <a16:creationId xmlns:a16="http://schemas.microsoft.com/office/drawing/2014/main" id="{3E2C512D-9938-4626-8A16-59486AEC5DC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id="{769AB5BB-884E-4536-AC7D-2BF59FA6E99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id="{64457E63-7D76-45FD-99E7-2AC5CED8186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id="{191BAEEC-4B70-4B71-8281-C2401874555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id="{C685FFD4-84CC-44AA-9ACB-55B03755EDC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id="{F1BB70FF-EFBC-40D4-A6CF-924765173E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id="{EA73961E-139D-4826-9053-70844F6EEFA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id="{0273B7D9-6511-4E73-A3F5-C78BBCA084D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3" name="テキスト ボックス 352">
          <a:extLst>
            <a:ext uri="{FF2B5EF4-FFF2-40B4-BE49-F238E27FC236}">
              <a16:creationId xmlns:a16="http://schemas.microsoft.com/office/drawing/2014/main" id="{95809E16-36A2-4787-AD76-E19D3D62AA4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411490EC-AAB0-41B5-B2E3-5C882CD464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5" name="テキスト ボックス 354">
          <a:extLst>
            <a:ext uri="{FF2B5EF4-FFF2-40B4-BE49-F238E27FC236}">
              <a16:creationId xmlns:a16="http://schemas.microsoft.com/office/drawing/2014/main" id="{0346BC4B-AE44-449B-AE21-86D6FA04945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a:extLst>
            <a:ext uri="{FF2B5EF4-FFF2-40B4-BE49-F238E27FC236}">
              <a16:creationId xmlns:a16="http://schemas.microsoft.com/office/drawing/2014/main" id="{0E1D185A-4446-49F3-B042-A9DFF035F6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57" name="直線コネクタ 356">
          <a:extLst>
            <a:ext uri="{FF2B5EF4-FFF2-40B4-BE49-F238E27FC236}">
              <a16:creationId xmlns:a16="http://schemas.microsoft.com/office/drawing/2014/main" id="{B46C029C-2209-44D9-976B-736D80431B22}"/>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8" name="【一般廃棄物処理施設】&#10;有形固定資産減価償却率最小値テキスト">
          <a:extLst>
            <a:ext uri="{FF2B5EF4-FFF2-40B4-BE49-F238E27FC236}">
              <a16:creationId xmlns:a16="http://schemas.microsoft.com/office/drawing/2014/main" id="{80FED09B-23CD-4882-8DFD-3D57C8C1003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9" name="直線コネクタ 358">
          <a:extLst>
            <a:ext uri="{FF2B5EF4-FFF2-40B4-BE49-F238E27FC236}">
              <a16:creationId xmlns:a16="http://schemas.microsoft.com/office/drawing/2014/main" id="{6D627795-3711-4B09-8F96-C5EDE295BD3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60" name="【一般廃棄物処理施設】&#10;有形固定資産減価償却率最大値テキスト">
          <a:extLst>
            <a:ext uri="{FF2B5EF4-FFF2-40B4-BE49-F238E27FC236}">
              <a16:creationId xmlns:a16="http://schemas.microsoft.com/office/drawing/2014/main" id="{B5CA01C8-4C52-4A63-B7D5-CD017E820A40}"/>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61" name="直線コネクタ 360">
          <a:extLst>
            <a:ext uri="{FF2B5EF4-FFF2-40B4-BE49-F238E27FC236}">
              <a16:creationId xmlns:a16="http://schemas.microsoft.com/office/drawing/2014/main" id="{52A427E1-90B5-4975-AE1D-34A40CA12203}"/>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362" name="【一般廃棄物処理施設】&#10;有形固定資産減価償却率平均値テキスト">
          <a:extLst>
            <a:ext uri="{FF2B5EF4-FFF2-40B4-BE49-F238E27FC236}">
              <a16:creationId xmlns:a16="http://schemas.microsoft.com/office/drawing/2014/main" id="{2F846E44-6B8E-4BC5-ACE1-08774891A8C5}"/>
            </a:ext>
          </a:extLst>
        </xdr:cNvPr>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63" name="フローチャート: 判断 362">
          <a:extLst>
            <a:ext uri="{FF2B5EF4-FFF2-40B4-BE49-F238E27FC236}">
              <a16:creationId xmlns:a16="http://schemas.microsoft.com/office/drawing/2014/main" id="{89394406-921D-485E-AACD-F12BCE0577A6}"/>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64" name="フローチャート: 判断 363">
          <a:extLst>
            <a:ext uri="{FF2B5EF4-FFF2-40B4-BE49-F238E27FC236}">
              <a16:creationId xmlns:a16="http://schemas.microsoft.com/office/drawing/2014/main" id="{9CB2CF08-0A39-4526-B767-7EB0D6E451FB}"/>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65" name="フローチャート: 判断 364">
          <a:extLst>
            <a:ext uri="{FF2B5EF4-FFF2-40B4-BE49-F238E27FC236}">
              <a16:creationId xmlns:a16="http://schemas.microsoft.com/office/drawing/2014/main" id="{414325D2-47B7-4308-8321-8CEEA9B31D3F}"/>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66" name="フローチャート: 判断 365">
          <a:extLst>
            <a:ext uri="{FF2B5EF4-FFF2-40B4-BE49-F238E27FC236}">
              <a16:creationId xmlns:a16="http://schemas.microsoft.com/office/drawing/2014/main" id="{EAA40BC0-A6F0-4DD8-ADC4-8AED36FE33E7}"/>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67" name="フローチャート: 判断 366">
          <a:extLst>
            <a:ext uri="{FF2B5EF4-FFF2-40B4-BE49-F238E27FC236}">
              <a16:creationId xmlns:a16="http://schemas.microsoft.com/office/drawing/2014/main" id="{9F6F13C7-F1C4-4DC1-8343-DE204B472CC6}"/>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2EB946EA-7DFA-4C66-83A6-4602F51A1C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41F1BB3-06FA-46C0-BA7F-639C958AD9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5595495D-DDD2-4466-97AB-9554B24802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9FF9265-A9F1-4E63-B822-A82FE836E5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EDF288D7-6C6B-42A0-8EA1-F9EC6B0D70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10160</xdr:rowOff>
    </xdr:from>
    <xdr:to>
      <xdr:col>72</xdr:col>
      <xdr:colOff>38100</xdr:colOff>
      <xdr:row>37</xdr:row>
      <xdr:rowOff>111760</xdr:rowOff>
    </xdr:to>
    <xdr:sp macro="" textlink="">
      <xdr:nvSpPr>
        <xdr:cNvPr id="373" name="楕円 372">
          <a:extLst>
            <a:ext uri="{FF2B5EF4-FFF2-40B4-BE49-F238E27FC236}">
              <a16:creationId xmlns:a16="http://schemas.microsoft.com/office/drawing/2014/main" id="{25373CF0-72FC-424D-91EB-BC65B91A4E9D}"/>
            </a:ext>
          </a:extLst>
        </xdr:cNvPr>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12082</xdr:rowOff>
    </xdr:from>
    <xdr:ext cx="405111" cy="259045"/>
    <xdr:sp macro="" textlink="">
      <xdr:nvSpPr>
        <xdr:cNvPr id="374" name="n_1aveValue【一般廃棄物処理施設】&#10;有形固定資産減価償却率">
          <a:extLst>
            <a:ext uri="{FF2B5EF4-FFF2-40B4-BE49-F238E27FC236}">
              <a16:creationId xmlns:a16="http://schemas.microsoft.com/office/drawing/2014/main" id="{6A794CA1-94E6-492A-845A-0A7F43385E52}"/>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75" name="n_2aveValue【一般廃棄物処理施設】&#10;有形固定資産減価償却率">
          <a:extLst>
            <a:ext uri="{FF2B5EF4-FFF2-40B4-BE49-F238E27FC236}">
              <a16:creationId xmlns:a16="http://schemas.microsoft.com/office/drawing/2014/main" id="{9857047C-88A5-4E33-AFE4-0FE58F75F34C}"/>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376" name="n_3aveValue【一般廃棄物処理施設】&#10;有形固定資産減価償却率">
          <a:extLst>
            <a:ext uri="{FF2B5EF4-FFF2-40B4-BE49-F238E27FC236}">
              <a16:creationId xmlns:a16="http://schemas.microsoft.com/office/drawing/2014/main" id="{A95862C6-F7FC-4A27-AB3B-FC59D80BF26C}"/>
            </a:ext>
          </a:extLst>
        </xdr:cNvPr>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77" name="n_4aveValue【一般廃棄物処理施設】&#10;有形固定資産減価償却率">
          <a:extLst>
            <a:ext uri="{FF2B5EF4-FFF2-40B4-BE49-F238E27FC236}">
              <a16:creationId xmlns:a16="http://schemas.microsoft.com/office/drawing/2014/main" id="{42640105-C93A-4817-A5F9-A6A3819A703C}"/>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78" name="n_3mainValue【一般廃棄物処理施設】&#10;有形固定資産減価償却率">
          <a:extLst>
            <a:ext uri="{FF2B5EF4-FFF2-40B4-BE49-F238E27FC236}">
              <a16:creationId xmlns:a16="http://schemas.microsoft.com/office/drawing/2014/main" id="{B090AB90-9475-43B8-B63F-379057C51569}"/>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10FDF657-2F0B-4915-B4FD-355F737125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00F401E2-7431-4E21-B2BC-00933E3041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CCB382D9-839A-4070-9276-423A3432C1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599DD379-97C6-46F5-B0C3-A053463CF1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B8DA8E72-2BC7-49CD-B2A4-B26A797F92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3369D87B-F80B-4A32-B94E-58914CD9DA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2F86431D-B3D7-4B40-BD34-228D6F05EB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A2BB127A-4724-4692-B784-B591035BB9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1E35B54A-F19D-4AAD-B07C-434F2124F5D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8FFA3D83-FA71-4D99-9854-4C17BE437A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a:extLst>
            <a:ext uri="{FF2B5EF4-FFF2-40B4-BE49-F238E27FC236}">
              <a16:creationId xmlns:a16="http://schemas.microsoft.com/office/drawing/2014/main" id="{228EEEC3-56B8-4D76-87EB-AEC5551C60B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0" name="テキスト ボックス 389">
          <a:extLst>
            <a:ext uri="{FF2B5EF4-FFF2-40B4-BE49-F238E27FC236}">
              <a16:creationId xmlns:a16="http://schemas.microsoft.com/office/drawing/2014/main" id="{784289EB-BE84-465D-8CBB-820FB449F86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a:extLst>
            <a:ext uri="{FF2B5EF4-FFF2-40B4-BE49-F238E27FC236}">
              <a16:creationId xmlns:a16="http://schemas.microsoft.com/office/drawing/2014/main" id="{8D4DBF12-3642-4F86-A95A-4660254B1FA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2" name="テキスト ボックス 391">
          <a:extLst>
            <a:ext uri="{FF2B5EF4-FFF2-40B4-BE49-F238E27FC236}">
              <a16:creationId xmlns:a16="http://schemas.microsoft.com/office/drawing/2014/main" id="{064CD6A2-8E01-4A1B-9595-8940261B515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a:extLst>
            <a:ext uri="{FF2B5EF4-FFF2-40B4-BE49-F238E27FC236}">
              <a16:creationId xmlns:a16="http://schemas.microsoft.com/office/drawing/2014/main" id="{A5F00217-C397-47E7-B84C-E67689DBA9B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4" name="テキスト ボックス 393">
          <a:extLst>
            <a:ext uri="{FF2B5EF4-FFF2-40B4-BE49-F238E27FC236}">
              <a16:creationId xmlns:a16="http://schemas.microsoft.com/office/drawing/2014/main" id="{C9877F7E-FD44-4883-813E-2339AE397F9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a:extLst>
            <a:ext uri="{FF2B5EF4-FFF2-40B4-BE49-F238E27FC236}">
              <a16:creationId xmlns:a16="http://schemas.microsoft.com/office/drawing/2014/main" id="{6991F975-25C7-4048-BA73-5D756F58CF5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6" name="テキスト ボックス 395">
          <a:extLst>
            <a:ext uri="{FF2B5EF4-FFF2-40B4-BE49-F238E27FC236}">
              <a16:creationId xmlns:a16="http://schemas.microsoft.com/office/drawing/2014/main" id="{127B801D-CB90-4686-9FD1-899AB82EBD2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a:extLst>
            <a:ext uri="{FF2B5EF4-FFF2-40B4-BE49-F238E27FC236}">
              <a16:creationId xmlns:a16="http://schemas.microsoft.com/office/drawing/2014/main" id="{36C3DE23-25E8-4343-BAB0-C81686BDADA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8" name="テキスト ボックス 397">
          <a:extLst>
            <a:ext uri="{FF2B5EF4-FFF2-40B4-BE49-F238E27FC236}">
              <a16:creationId xmlns:a16="http://schemas.microsoft.com/office/drawing/2014/main" id="{92BF1CA9-C3FC-4CC3-99ED-4814D2DA5B6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63AA35B6-902F-4EE8-84C3-8A28B83B40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a:extLst>
            <a:ext uri="{FF2B5EF4-FFF2-40B4-BE49-F238E27FC236}">
              <a16:creationId xmlns:a16="http://schemas.microsoft.com/office/drawing/2014/main" id="{FAA23EC7-8EE4-4B34-A0C8-72103CD5AAE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a:extLst>
            <a:ext uri="{FF2B5EF4-FFF2-40B4-BE49-F238E27FC236}">
              <a16:creationId xmlns:a16="http://schemas.microsoft.com/office/drawing/2014/main" id="{2BF7E7C1-47F3-4793-A2F2-5AC000BEF4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02" name="直線コネクタ 401">
          <a:extLst>
            <a:ext uri="{FF2B5EF4-FFF2-40B4-BE49-F238E27FC236}">
              <a16:creationId xmlns:a16="http://schemas.microsoft.com/office/drawing/2014/main" id="{E094A278-BEFC-4518-8957-2E584AE7D99F}"/>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03" name="【一般廃棄物処理施設】&#10;一人当たり有形固定資産（償却資産）額最小値テキスト">
          <a:extLst>
            <a:ext uri="{FF2B5EF4-FFF2-40B4-BE49-F238E27FC236}">
              <a16:creationId xmlns:a16="http://schemas.microsoft.com/office/drawing/2014/main" id="{20801050-F069-4CCC-B6BA-9532610144BC}"/>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04" name="直線コネクタ 403">
          <a:extLst>
            <a:ext uri="{FF2B5EF4-FFF2-40B4-BE49-F238E27FC236}">
              <a16:creationId xmlns:a16="http://schemas.microsoft.com/office/drawing/2014/main" id="{7D189554-C43D-476E-8644-547D47539CF5}"/>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05" name="【一般廃棄物処理施設】&#10;一人当たり有形固定資産（償却資産）額最大値テキスト">
          <a:extLst>
            <a:ext uri="{FF2B5EF4-FFF2-40B4-BE49-F238E27FC236}">
              <a16:creationId xmlns:a16="http://schemas.microsoft.com/office/drawing/2014/main" id="{70B48403-E62F-45ED-BEE3-3AD55B2C8B84}"/>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06" name="直線コネクタ 405">
          <a:extLst>
            <a:ext uri="{FF2B5EF4-FFF2-40B4-BE49-F238E27FC236}">
              <a16:creationId xmlns:a16="http://schemas.microsoft.com/office/drawing/2014/main" id="{8456FBAB-7B20-46B2-857E-4C2D17B5E5EB}"/>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407" name="【一般廃棄物処理施設】&#10;一人当たり有形固定資産（償却資産）額平均値テキスト">
          <a:extLst>
            <a:ext uri="{FF2B5EF4-FFF2-40B4-BE49-F238E27FC236}">
              <a16:creationId xmlns:a16="http://schemas.microsoft.com/office/drawing/2014/main" id="{E08C7A7C-2C25-44EC-B971-DDCE0EA2A8F1}"/>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08" name="フローチャート: 判断 407">
          <a:extLst>
            <a:ext uri="{FF2B5EF4-FFF2-40B4-BE49-F238E27FC236}">
              <a16:creationId xmlns:a16="http://schemas.microsoft.com/office/drawing/2014/main" id="{7CD3D8D4-7C81-486D-873E-99C0606C5BDB}"/>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09" name="フローチャート: 判断 408">
          <a:extLst>
            <a:ext uri="{FF2B5EF4-FFF2-40B4-BE49-F238E27FC236}">
              <a16:creationId xmlns:a16="http://schemas.microsoft.com/office/drawing/2014/main" id="{347C550D-36A5-4E62-A45F-97DD1E3A8E5E}"/>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10" name="フローチャート: 判断 409">
          <a:extLst>
            <a:ext uri="{FF2B5EF4-FFF2-40B4-BE49-F238E27FC236}">
              <a16:creationId xmlns:a16="http://schemas.microsoft.com/office/drawing/2014/main" id="{C14CD591-6C79-4E43-ADF5-EEA37B6B88E5}"/>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11" name="フローチャート: 判断 410">
          <a:extLst>
            <a:ext uri="{FF2B5EF4-FFF2-40B4-BE49-F238E27FC236}">
              <a16:creationId xmlns:a16="http://schemas.microsoft.com/office/drawing/2014/main" id="{675FA9C5-852F-4820-A342-6A0E710DA5AD}"/>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12" name="フローチャート: 判断 411">
          <a:extLst>
            <a:ext uri="{FF2B5EF4-FFF2-40B4-BE49-F238E27FC236}">
              <a16:creationId xmlns:a16="http://schemas.microsoft.com/office/drawing/2014/main" id="{8E2F2566-D2D6-4808-9594-DA23EC71B968}"/>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8D6A440-51EA-4EC9-9A1F-93F0BE1BB5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C6BCDB3-E780-4917-B389-5FBB7AF1AD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1DC42766-3471-43E7-84EC-28D9E394C7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037B66C-6ED1-4F9F-8ADB-C61D1F1575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A19DEFA7-E48E-44D4-8A3C-CFF2E859D6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72484</xdr:rowOff>
    </xdr:from>
    <xdr:to>
      <xdr:col>102</xdr:col>
      <xdr:colOff>165100</xdr:colOff>
      <xdr:row>42</xdr:row>
      <xdr:rowOff>2634</xdr:rowOff>
    </xdr:to>
    <xdr:sp macro="" textlink="">
      <xdr:nvSpPr>
        <xdr:cNvPr id="418" name="楕円 417">
          <a:extLst>
            <a:ext uri="{FF2B5EF4-FFF2-40B4-BE49-F238E27FC236}">
              <a16:creationId xmlns:a16="http://schemas.microsoft.com/office/drawing/2014/main" id="{B1CADEB2-539E-49E8-B20F-CC5D3B2E2E0A}"/>
            </a:ext>
          </a:extLst>
        </xdr:cNvPr>
        <xdr:cNvSpPr/>
      </xdr:nvSpPr>
      <xdr:spPr>
        <a:xfrm>
          <a:off x="19494500" y="71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150922</xdr:rowOff>
    </xdr:from>
    <xdr:ext cx="599010" cy="259045"/>
    <xdr:sp macro="" textlink="">
      <xdr:nvSpPr>
        <xdr:cNvPr id="419" name="n_1aveValue【一般廃棄物処理施設】&#10;一人当たり有形固定資産（償却資産）額">
          <a:extLst>
            <a:ext uri="{FF2B5EF4-FFF2-40B4-BE49-F238E27FC236}">
              <a16:creationId xmlns:a16="http://schemas.microsoft.com/office/drawing/2014/main" id="{DBB0F63B-3570-4110-926C-1364040E8275}"/>
            </a:ext>
          </a:extLst>
        </xdr:cNvPr>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420" name="n_2aveValue【一般廃棄物処理施設】&#10;一人当たり有形固定資産（償却資産）額">
          <a:extLst>
            <a:ext uri="{FF2B5EF4-FFF2-40B4-BE49-F238E27FC236}">
              <a16:creationId xmlns:a16="http://schemas.microsoft.com/office/drawing/2014/main" id="{9977736E-B6AB-471D-9402-22E4D5A8CE58}"/>
            </a:ext>
          </a:extLst>
        </xdr:cNvPr>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421" name="n_3aveValue【一般廃棄物処理施設】&#10;一人当たり有形固定資産（償却資産）額">
          <a:extLst>
            <a:ext uri="{FF2B5EF4-FFF2-40B4-BE49-F238E27FC236}">
              <a16:creationId xmlns:a16="http://schemas.microsoft.com/office/drawing/2014/main" id="{3519D2C3-A432-4537-80CF-A3600CBB9574}"/>
            </a:ext>
          </a:extLst>
        </xdr:cNvPr>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22" name="n_4aveValue【一般廃棄物処理施設】&#10;一人当たり有形固定資産（償却資産）額">
          <a:extLst>
            <a:ext uri="{FF2B5EF4-FFF2-40B4-BE49-F238E27FC236}">
              <a16:creationId xmlns:a16="http://schemas.microsoft.com/office/drawing/2014/main" id="{9BE3BB74-09CE-4582-B4E1-39279294F899}"/>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165211</xdr:rowOff>
    </xdr:from>
    <xdr:ext cx="534377" cy="259045"/>
    <xdr:sp macro="" textlink="">
      <xdr:nvSpPr>
        <xdr:cNvPr id="423" name="n_3mainValue【一般廃棄物処理施設】&#10;一人当たり有形固定資産（償却資産）額">
          <a:extLst>
            <a:ext uri="{FF2B5EF4-FFF2-40B4-BE49-F238E27FC236}">
              <a16:creationId xmlns:a16="http://schemas.microsoft.com/office/drawing/2014/main" id="{B4BDD186-529F-482F-8DD8-0EF176D4A797}"/>
            </a:ext>
          </a:extLst>
        </xdr:cNvPr>
        <xdr:cNvSpPr txBox="1"/>
      </xdr:nvSpPr>
      <xdr:spPr>
        <a:xfrm>
          <a:off x="19278111" y="71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a:extLst>
            <a:ext uri="{FF2B5EF4-FFF2-40B4-BE49-F238E27FC236}">
              <a16:creationId xmlns:a16="http://schemas.microsoft.com/office/drawing/2014/main" id="{E1DE526F-2578-4FBB-8DC6-0A23C05BC6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a:extLst>
            <a:ext uri="{FF2B5EF4-FFF2-40B4-BE49-F238E27FC236}">
              <a16:creationId xmlns:a16="http://schemas.microsoft.com/office/drawing/2014/main" id="{72500F98-337F-488A-9245-738999FD10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a:extLst>
            <a:ext uri="{FF2B5EF4-FFF2-40B4-BE49-F238E27FC236}">
              <a16:creationId xmlns:a16="http://schemas.microsoft.com/office/drawing/2014/main" id="{FAF4DE9C-A7BE-44C0-AB2A-E251B5041E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a:extLst>
            <a:ext uri="{FF2B5EF4-FFF2-40B4-BE49-F238E27FC236}">
              <a16:creationId xmlns:a16="http://schemas.microsoft.com/office/drawing/2014/main" id="{ABEE4DCC-A006-490A-9EDD-A0E1358E02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a:extLst>
            <a:ext uri="{FF2B5EF4-FFF2-40B4-BE49-F238E27FC236}">
              <a16:creationId xmlns:a16="http://schemas.microsoft.com/office/drawing/2014/main" id="{13D7C373-173B-41B8-8512-BE01D3C275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a:extLst>
            <a:ext uri="{FF2B5EF4-FFF2-40B4-BE49-F238E27FC236}">
              <a16:creationId xmlns:a16="http://schemas.microsoft.com/office/drawing/2014/main" id="{78885721-E3C4-4063-99B8-F831B32BFD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a:extLst>
            <a:ext uri="{FF2B5EF4-FFF2-40B4-BE49-F238E27FC236}">
              <a16:creationId xmlns:a16="http://schemas.microsoft.com/office/drawing/2014/main" id="{D47C493B-1CD1-40DE-A950-AD1B341298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id="{E10D04CD-B700-4315-ADF7-FFC8E90119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id="{DD5958BB-8A62-4797-90DB-64E5F925FA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id="{2AB38890-B9B7-4003-BC24-62CDC2DC87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4" name="テキスト ボックス 433">
          <a:extLst>
            <a:ext uri="{FF2B5EF4-FFF2-40B4-BE49-F238E27FC236}">
              <a16:creationId xmlns:a16="http://schemas.microsoft.com/office/drawing/2014/main" id="{5FCDC7EC-FE48-4EB2-9596-EEA4A2C42E2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5" name="直線コネクタ 434">
          <a:extLst>
            <a:ext uri="{FF2B5EF4-FFF2-40B4-BE49-F238E27FC236}">
              <a16:creationId xmlns:a16="http://schemas.microsoft.com/office/drawing/2014/main" id="{3A2184CD-5195-4697-B9CE-C0E1D2E14CE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36" name="テキスト ボックス 435">
          <a:extLst>
            <a:ext uri="{FF2B5EF4-FFF2-40B4-BE49-F238E27FC236}">
              <a16:creationId xmlns:a16="http://schemas.microsoft.com/office/drawing/2014/main" id="{C6008810-A813-4FDD-9350-F905850088C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7" name="直線コネクタ 436">
          <a:extLst>
            <a:ext uri="{FF2B5EF4-FFF2-40B4-BE49-F238E27FC236}">
              <a16:creationId xmlns:a16="http://schemas.microsoft.com/office/drawing/2014/main" id="{7C9AA575-EE75-4C4B-98CE-207697A4A14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8" name="テキスト ボックス 437">
          <a:extLst>
            <a:ext uri="{FF2B5EF4-FFF2-40B4-BE49-F238E27FC236}">
              <a16:creationId xmlns:a16="http://schemas.microsoft.com/office/drawing/2014/main" id="{BD2C4E0F-06CB-4E18-A1FD-9EDA6BAB24C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9" name="直線コネクタ 438">
          <a:extLst>
            <a:ext uri="{FF2B5EF4-FFF2-40B4-BE49-F238E27FC236}">
              <a16:creationId xmlns:a16="http://schemas.microsoft.com/office/drawing/2014/main" id="{FEE7C094-488B-49BC-B1A2-9A003F7E7BD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0" name="テキスト ボックス 439">
          <a:extLst>
            <a:ext uri="{FF2B5EF4-FFF2-40B4-BE49-F238E27FC236}">
              <a16:creationId xmlns:a16="http://schemas.microsoft.com/office/drawing/2014/main" id="{D774FA9F-3F45-460A-9BB5-7D155C0FDC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1" name="直線コネクタ 440">
          <a:extLst>
            <a:ext uri="{FF2B5EF4-FFF2-40B4-BE49-F238E27FC236}">
              <a16:creationId xmlns:a16="http://schemas.microsoft.com/office/drawing/2014/main" id="{AB8924A5-19F4-454B-82BF-E72705B7F8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2" name="テキスト ボックス 441">
          <a:extLst>
            <a:ext uri="{FF2B5EF4-FFF2-40B4-BE49-F238E27FC236}">
              <a16:creationId xmlns:a16="http://schemas.microsoft.com/office/drawing/2014/main" id="{65339D63-0D9F-4FE6-A7A0-8D9D3AC85CE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3" name="直線コネクタ 442">
          <a:extLst>
            <a:ext uri="{FF2B5EF4-FFF2-40B4-BE49-F238E27FC236}">
              <a16:creationId xmlns:a16="http://schemas.microsoft.com/office/drawing/2014/main" id="{8E5E22ED-3929-4ED7-9872-DC887DD36E8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4" name="テキスト ボックス 443">
          <a:extLst>
            <a:ext uri="{FF2B5EF4-FFF2-40B4-BE49-F238E27FC236}">
              <a16:creationId xmlns:a16="http://schemas.microsoft.com/office/drawing/2014/main" id="{EB023F44-557D-412B-ACAB-D36A7F6E7C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5" name="直線コネクタ 444">
          <a:extLst>
            <a:ext uri="{FF2B5EF4-FFF2-40B4-BE49-F238E27FC236}">
              <a16:creationId xmlns:a16="http://schemas.microsoft.com/office/drawing/2014/main" id="{2D31F757-9B7A-4649-9930-B3587052015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46" name="テキスト ボックス 445">
          <a:extLst>
            <a:ext uri="{FF2B5EF4-FFF2-40B4-BE49-F238E27FC236}">
              <a16:creationId xmlns:a16="http://schemas.microsoft.com/office/drawing/2014/main" id="{FCE5D436-D8B9-4AE5-9123-713F7B629CA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224775A0-5E4A-4740-98D5-EBE8B6FFD7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id="{A6F38B8E-952C-4ACE-A142-FD02477E0E3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49" name="直線コネクタ 448">
          <a:extLst>
            <a:ext uri="{FF2B5EF4-FFF2-40B4-BE49-F238E27FC236}">
              <a16:creationId xmlns:a16="http://schemas.microsoft.com/office/drawing/2014/main" id="{AC087B5B-E2F4-4375-BA18-8E21CA98725B}"/>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50" name="【保健センター・保健所】&#10;有形固定資産減価償却率最小値テキスト">
          <a:extLst>
            <a:ext uri="{FF2B5EF4-FFF2-40B4-BE49-F238E27FC236}">
              <a16:creationId xmlns:a16="http://schemas.microsoft.com/office/drawing/2014/main" id="{77CE63EF-15B2-4891-9276-3CB1502E002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51" name="直線コネクタ 450">
          <a:extLst>
            <a:ext uri="{FF2B5EF4-FFF2-40B4-BE49-F238E27FC236}">
              <a16:creationId xmlns:a16="http://schemas.microsoft.com/office/drawing/2014/main" id="{270980AC-9310-4340-8C81-709275587B0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52" name="【保健センター・保健所】&#10;有形固定資産減価償却率最大値テキスト">
          <a:extLst>
            <a:ext uri="{FF2B5EF4-FFF2-40B4-BE49-F238E27FC236}">
              <a16:creationId xmlns:a16="http://schemas.microsoft.com/office/drawing/2014/main" id="{79E7F2CE-9415-43AA-8E39-A53931B0EA1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53" name="直線コネクタ 452">
          <a:extLst>
            <a:ext uri="{FF2B5EF4-FFF2-40B4-BE49-F238E27FC236}">
              <a16:creationId xmlns:a16="http://schemas.microsoft.com/office/drawing/2014/main" id="{48BC4939-7CD9-4244-8190-35987A3E698B}"/>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id="{24904132-9F64-4320-B634-37C3BA65CD2F}"/>
            </a:ext>
          </a:extLst>
        </xdr:cNvPr>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55" name="フローチャート: 判断 454">
          <a:extLst>
            <a:ext uri="{FF2B5EF4-FFF2-40B4-BE49-F238E27FC236}">
              <a16:creationId xmlns:a16="http://schemas.microsoft.com/office/drawing/2014/main" id="{D56F6183-4F75-4BB7-AD46-4F8EB9B3EEE1}"/>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56" name="フローチャート: 判断 455">
          <a:extLst>
            <a:ext uri="{FF2B5EF4-FFF2-40B4-BE49-F238E27FC236}">
              <a16:creationId xmlns:a16="http://schemas.microsoft.com/office/drawing/2014/main" id="{67B74033-0C90-4528-86E2-E15B029B17AD}"/>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57" name="フローチャート: 判断 456">
          <a:extLst>
            <a:ext uri="{FF2B5EF4-FFF2-40B4-BE49-F238E27FC236}">
              <a16:creationId xmlns:a16="http://schemas.microsoft.com/office/drawing/2014/main" id="{99F8E5B2-054D-4044-80AD-B0331F4AB9BE}"/>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58" name="フローチャート: 判断 457">
          <a:extLst>
            <a:ext uri="{FF2B5EF4-FFF2-40B4-BE49-F238E27FC236}">
              <a16:creationId xmlns:a16="http://schemas.microsoft.com/office/drawing/2014/main" id="{E8F8E142-7FBF-4CDC-9F53-B1C9B948DE5F}"/>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59" name="フローチャート: 判断 458">
          <a:extLst>
            <a:ext uri="{FF2B5EF4-FFF2-40B4-BE49-F238E27FC236}">
              <a16:creationId xmlns:a16="http://schemas.microsoft.com/office/drawing/2014/main" id="{EBB3F7AE-B526-4607-8925-ECB080C652F4}"/>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DBEFC5B6-D812-4EED-8483-08A52711AA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A16769E7-19C8-43BF-A6D6-8ED0306E5C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B0210A73-338B-4F13-A655-1B0F628BD8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7054AF2D-3813-42E8-87CC-314DBA6B0B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DE39BF1-B6C8-4945-A59F-EFE4F20F0B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465" name="楕円 464">
          <a:extLst>
            <a:ext uri="{FF2B5EF4-FFF2-40B4-BE49-F238E27FC236}">
              <a16:creationId xmlns:a16="http://schemas.microsoft.com/office/drawing/2014/main" id="{59B8B7CB-69BB-4804-86BD-38AB3B146786}"/>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466" name="【保健センター・保健所】&#10;有形固定資産減価償却率該当値テキスト">
          <a:extLst>
            <a:ext uri="{FF2B5EF4-FFF2-40B4-BE49-F238E27FC236}">
              <a16:creationId xmlns:a16="http://schemas.microsoft.com/office/drawing/2014/main" id="{EB4F5C2E-C976-4230-9AEC-FB6E882D42D7}"/>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45538</xdr:rowOff>
    </xdr:from>
    <xdr:to>
      <xdr:col>72</xdr:col>
      <xdr:colOff>38100</xdr:colOff>
      <xdr:row>61</xdr:row>
      <xdr:rowOff>147138</xdr:rowOff>
    </xdr:to>
    <xdr:sp macro="" textlink="">
      <xdr:nvSpPr>
        <xdr:cNvPr id="467" name="楕円 466">
          <a:extLst>
            <a:ext uri="{FF2B5EF4-FFF2-40B4-BE49-F238E27FC236}">
              <a16:creationId xmlns:a16="http://schemas.microsoft.com/office/drawing/2014/main" id="{18B6D6D0-040D-4AB7-88BD-2A0F6C0178A4}"/>
            </a:ext>
          </a:extLst>
        </xdr:cNvPr>
        <xdr:cNvSpPr/>
      </xdr:nvSpPr>
      <xdr:spPr>
        <a:xfrm>
          <a:off x="1365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91820</xdr:rowOff>
    </xdr:from>
    <xdr:ext cx="405111" cy="259045"/>
    <xdr:sp macro="" textlink="">
      <xdr:nvSpPr>
        <xdr:cNvPr id="468" name="n_1aveValue【保健センター・保健所】&#10;有形固定資産減価償却率">
          <a:extLst>
            <a:ext uri="{FF2B5EF4-FFF2-40B4-BE49-F238E27FC236}">
              <a16:creationId xmlns:a16="http://schemas.microsoft.com/office/drawing/2014/main" id="{EC64B6FA-07A7-47BC-8356-BFE9A71BBFE9}"/>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9" name="n_2aveValue【保健センター・保健所】&#10;有形固定資産減価償却率">
          <a:extLst>
            <a:ext uri="{FF2B5EF4-FFF2-40B4-BE49-F238E27FC236}">
              <a16:creationId xmlns:a16="http://schemas.microsoft.com/office/drawing/2014/main" id="{37C980E8-0808-471F-BE49-B67FFA6B0721}"/>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70" name="n_3aveValue【保健センター・保健所】&#10;有形固定資産減価償却率">
          <a:extLst>
            <a:ext uri="{FF2B5EF4-FFF2-40B4-BE49-F238E27FC236}">
              <a16:creationId xmlns:a16="http://schemas.microsoft.com/office/drawing/2014/main" id="{A55B96A9-E7E3-4D39-BB19-A012E2AED07E}"/>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71" name="n_4aveValue【保健センター・保健所】&#10;有形固定資産減価償却率">
          <a:extLst>
            <a:ext uri="{FF2B5EF4-FFF2-40B4-BE49-F238E27FC236}">
              <a16:creationId xmlns:a16="http://schemas.microsoft.com/office/drawing/2014/main" id="{B19C0822-117E-4539-82B7-BEB1B8EFA34C}"/>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A6C1485C-B114-4B18-B633-D88A154A955C}"/>
            </a:ext>
          </a:extLst>
        </xdr:cNvPr>
        <xdr:cNvSpPr txBox="1"/>
      </xdr:nvSpPr>
      <xdr:spPr>
        <a:xfrm>
          <a:off x="13500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AB04D6AB-7014-4EE3-B1CD-40E73E18AD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DFF003BF-B301-4054-A277-4DC539B393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9209DF62-60FC-4420-8F1A-4ECC0ECDB8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20F1C87C-F4A4-4B11-8350-DDDB70133E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7359F2A8-DDD0-4C30-BF8B-D142C4E54F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60112A54-90A6-467A-889F-270AA6E4B5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5DE3488D-ECD8-4497-9881-A568084FFB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8467277C-3C31-4E2D-AC8A-9931DAF648D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E2FFEE76-AB2B-4543-9E72-05A0E6C84E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B894637A-EBF6-46F2-A2C7-3A0A51E9A9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DAC68217-B475-4C37-BD32-52854705DE9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a:extLst>
            <a:ext uri="{FF2B5EF4-FFF2-40B4-BE49-F238E27FC236}">
              <a16:creationId xmlns:a16="http://schemas.microsoft.com/office/drawing/2014/main" id="{C04CEAD9-E19A-404D-B77F-2906BB502D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C32F78D0-318F-47EE-B33A-899285168A5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a:extLst>
            <a:ext uri="{FF2B5EF4-FFF2-40B4-BE49-F238E27FC236}">
              <a16:creationId xmlns:a16="http://schemas.microsoft.com/office/drawing/2014/main" id="{955F14A2-BDA1-4C49-9D0B-3E0951B0C5D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7AD27ADB-3967-4CCF-AF10-06276A3084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46BDFC9D-F78D-4CDB-9EAA-BE4C8D93287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7C7DD13B-CF80-479F-9500-1F5DD3A67BE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a:extLst>
            <a:ext uri="{FF2B5EF4-FFF2-40B4-BE49-F238E27FC236}">
              <a16:creationId xmlns:a16="http://schemas.microsoft.com/office/drawing/2014/main" id="{BFF0170C-25CD-4A45-95DD-5F4042C51F3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84E04E34-E1B3-44CB-932B-AEB636C87E2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D8F7E360-3038-4173-99F8-E86D11F5678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7893541F-2360-4B33-AE3C-A40DF837F2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12B878DC-C89B-41C5-92EF-8E24C1AED9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9D78B904-1DB2-47D9-9E0D-6E5CD05594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96" name="直線コネクタ 495">
          <a:extLst>
            <a:ext uri="{FF2B5EF4-FFF2-40B4-BE49-F238E27FC236}">
              <a16:creationId xmlns:a16="http://schemas.microsoft.com/office/drawing/2014/main" id="{A44BF946-8C50-4F30-A7C6-015DD89767A5}"/>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1CAEF50D-2CB6-415B-842E-5BE6697C745B}"/>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8" name="直線コネクタ 497">
          <a:extLst>
            <a:ext uri="{FF2B5EF4-FFF2-40B4-BE49-F238E27FC236}">
              <a16:creationId xmlns:a16="http://schemas.microsoft.com/office/drawing/2014/main" id="{256BF48A-4230-4E10-A25E-BBF01DAB549B}"/>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83F082C4-B196-47A4-9AD5-4AE8E763801E}"/>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00" name="直線コネクタ 499">
          <a:extLst>
            <a:ext uri="{FF2B5EF4-FFF2-40B4-BE49-F238E27FC236}">
              <a16:creationId xmlns:a16="http://schemas.microsoft.com/office/drawing/2014/main" id="{212FE89E-2FBA-4DA2-B4C3-D6A239A6C457}"/>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E9A04F2D-77CE-43D0-A975-7DB72A57D3C8}"/>
            </a:ext>
          </a:extLst>
        </xdr:cNvPr>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02" name="フローチャート: 判断 501">
          <a:extLst>
            <a:ext uri="{FF2B5EF4-FFF2-40B4-BE49-F238E27FC236}">
              <a16:creationId xmlns:a16="http://schemas.microsoft.com/office/drawing/2014/main" id="{E938A698-B9DC-44CB-8A71-BB5CEBAA72D0}"/>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03" name="フローチャート: 判断 502">
          <a:extLst>
            <a:ext uri="{FF2B5EF4-FFF2-40B4-BE49-F238E27FC236}">
              <a16:creationId xmlns:a16="http://schemas.microsoft.com/office/drawing/2014/main" id="{75DC243D-AE4B-4F4E-A6F1-DC5B0B0AB8E8}"/>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4" name="フローチャート: 判断 503">
          <a:extLst>
            <a:ext uri="{FF2B5EF4-FFF2-40B4-BE49-F238E27FC236}">
              <a16:creationId xmlns:a16="http://schemas.microsoft.com/office/drawing/2014/main" id="{78EDB685-1F6D-4D8A-9D9C-2E1E59DCEEAF}"/>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05" name="フローチャート: 判断 504">
          <a:extLst>
            <a:ext uri="{FF2B5EF4-FFF2-40B4-BE49-F238E27FC236}">
              <a16:creationId xmlns:a16="http://schemas.microsoft.com/office/drawing/2014/main" id="{8A993638-F56E-4310-AB91-1D38E7715276}"/>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06" name="フローチャート: 判断 505">
          <a:extLst>
            <a:ext uri="{FF2B5EF4-FFF2-40B4-BE49-F238E27FC236}">
              <a16:creationId xmlns:a16="http://schemas.microsoft.com/office/drawing/2014/main" id="{55993491-50AF-40F0-9529-271197431B55}"/>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10DB0A9-8633-4D5C-9903-FF851F1941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53638A3-8017-43DD-9F19-3C16FD1CA0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F0DC07F-296C-4768-A621-12F52C4890A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98344EF6-51D0-4668-B2C2-B37988BB53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FBF1138-5F50-49E2-9B07-4F233A61D0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12" name="楕円 511">
          <a:extLst>
            <a:ext uri="{FF2B5EF4-FFF2-40B4-BE49-F238E27FC236}">
              <a16:creationId xmlns:a16="http://schemas.microsoft.com/office/drawing/2014/main" id="{C8700390-39B6-4198-83CE-77C3B4EC14C2}"/>
            </a:ext>
          </a:extLst>
        </xdr:cNvPr>
        <xdr:cNvSpPr/>
      </xdr:nvSpPr>
      <xdr:spPr>
        <a:xfrm>
          <a:off x="22110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83837</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FE3D2B4D-948B-4E1A-81A0-B31EEDD84DF8}"/>
            </a:ext>
          </a:extLst>
        </xdr:cNvPr>
        <xdr:cNvSpPr txBox="1"/>
      </xdr:nvSpPr>
      <xdr:spPr>
        <a:xfrm>
          <a:off x="22199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109220</xdr:rowOff>
    </xdr:from>
    <xdr:to>
      <xdr:col>102</xdr:col>
      <xdr:colOff>165100</xdr:colOff>
      <xdr:row>63</xdr:row>
      <xdr:rowOff>39370</xdr:rowOff>
    </xdr:to>
    <xdr:sp macro="" textlink="">
      <xdr:nvSpPr>
        <xdr:cNvPr id="514" name="楕円 513">
          <a:extLst>
            <a:ext uri="{FF2B5EF4-FFF2-40B4-BE49-F238E27FC236}">
              <a16:creationId xmlns:a16="http://schemas.microsoft.com/office/drawing/2014/main" id="{3DBC0CDF-CB30-422A-B8F4-F55CE62FA4D5}"/>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15" name="n_1aveValue【保健センター・保健所】&#10;一人当たり面積">
          <a:extLst>
            <a:ext uri="{FF2B5EF4-FFF2-40B4-BE49-F238E27FC236}">
              <a16:creationId xmlns:a16="http://schemas.microsoft.com/office/drawing/2014/main" id="{DD10B44D-D68E-44D4-B825-C89E049F9D33}"/>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6" name="n_2aveValue【保健センター・保健所】&#10;一人当たり面積">
          <a:extLst>
            <a:ext uri="{FF2B5EF4-FFF2-40B4-BE49-F238E27FC236}">
              <a16:creationId xmlns:a16="http://schemas.microsoft.com/office/drawing/2014/main" id="{0AD3469E-D83E-4B54-A79D-BE3BF9124CA2}"/>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17" name="n_3aveValue【保健センター・保健所】&#10;一人当たり面積">
          <a:extLst>
            <a:ext uri="{FF2B5EF4-FFF2-40B4-BE49-F238E27FC236}">
              <a16:creationId xmlns:a16="http://schemas.microsoft.com/office/drawing/2014/main" id="{4B4EE0DF-ABAD-44B8-A4E9-7545C26ABCE7}"/>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18" name="n_4aveValue【保健センター・保健所】&#10;一人当たり面積">
          <a:extLst>
            <a:ext uri="{FF2B5EF4-FFF2-40B4-BE49-F238E27FC236}">
              <a16:creationId xmlns:a16="http://schemas.microsoft.com/office/drawing/2014/main" id="{C99E6406-42D5-4A3D-AB19-29039BC0C53D}"/>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519" name="n_3mainValue【保健センター・保健所】&#10;一人当たり面積">
          <a:extLst>
            <a:ext uri="{FF2B5EF4-FFF2-40B4-BE49-F238E27FC236}">
              <a16:creationId xmlns:a16="http://schemas.microsoft.com/office/drawing/2014/main" id="{DE8EC9BE-79C5-4474-B188-CE2C5C985CA6}"/>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CBE91514-41C3-47CA-971C-CD1D71BC72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5222D20D-39E3-4406-BB6A-826700680C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CFF44554-8A43-4436-862E-5855741613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AA544770-53A9-4398-9B75-92709043F7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ADE22E2E-787F-416F-A0A4-82909A14FA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849FEE6A-E655-43AD-AE22-97B0C600A7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CCB281A3-4800-4740-A3E9-EB8214A7DD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43D8248D-F84E-49DA-B691-4A7954F7D0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CCFF59DC-23CD-4815-A1C2-472347D149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FF3014B1-605C-47C5-B2EF-8A5A60B5073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DE92E45F-FED5-4904-9E6E-65656647F1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a:extLst>
            <a:ext uri="{FF2B5EF4-FFF2-40B4-BE49-F238E27FC236}">
              <a16:creationId xmlns:a16="http://schemas.microsoft.com/office/drawing/2014/main" id="{6B703D25-9073-4CED-918C-E5DFC952C30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a:extLst>
            <a:ext uri="{FF2B5EF4-FFF2-40B4-BE49-F238E27FC236}">
              <a16:creationId xmlns:a16="http://schemas.microsoft.com/office/drawing/2014/main" id="{F7A54121-DBE2-49DF-8AFE-B996E97491A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a:extLst>
            <a:ext uri="{FF2B5EF4-FFF2-40B4-BE49-F238E27FC236}">
              <a16:creationId xmlns:a16="http://schemas.microsoft.com/office/drawing/2014/main" id="{AA3A6F09-B748-484F-BEB1-8BB2D00591F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a:extLst>
            <a:ext uri="{FF2B5EF4-FFF2-40B4-BE49-F238E27FC236}">
              <a16:creationId xmlns:a16="http://schemas.microsoft.com/office/drawing/2014/main" id="{EB158AD0-627A-4BC2-9415-2E22E323E2E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a:extLst>
            <a:ext uri="{FF2B5EF4-FFF2-40B4-BE49-F238E27FC236}">
              <a16:creationId xmlns:a16="http://schemas.microsoft.com/office/drawing/2014/main" id="{A74B6BC0-7BDE-43AB-9B25-772EC039C06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a:extLst>
            <a:ext uri="{FF2B5EF4-FFF2-40B4-BE49-F238E27FC236}">
              <a16:creationId xmlns:a16="http://schemas.microsoft.com/office/drawing/2014/main" id="{A4676814-FBA8-435C-90F0-54985321CAD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a:extLst>
            <a:ext uri="{FF2B5EF4-FFF2-40B4-BE49-F238E27FC236}">
              <a16:creationId xmlns:a16="http://schemas.microsoft.com/office/drawing/2014/main" id="{D5D59CB4-2222-4A87-B1E1-CBAAA940851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a:extLst>
            <a:ext uri="{FF2B5EF4-FFF2-40B4-BE49-F238E27FC236}">
              <a16:creationId xmlns:a16="http://schemas.microsoft.com/office/drawing/2014/main" id="{0071E629-7DF8-4C6E-A9E9-EC501D10070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a:extLst>
            <a:ext uri="{FF2B5EF4-FFF2-40B4-BE49-F238E27FC236}">
              <a16:creationId xmlns:a16="http://schemas.microsoft.com/office/drawing/2014/main" id="{E6DFE117-9131-4001-BA6F-CF1AB70544B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a:extLst>
            <a:ext uri="{FF2B5EF4-FFF2-40B4-BE49-F238E27FC236}">
              <a16:creationId xmlns:a16="http://schemas.microsoft.com/office/drawing/2014/main" id="{9C34F51E-4DC4-404E-B0EA-398B1D3763E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69EDBE83-ADE2-4A3E-B193-06C7C261808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a:extLst>
            <a:ext uri="{FF2B5EF4-FFF2-40B4-BE49-F238E27FC236}">
              <a16:creationId xmlns:a16="http://schemas.microsoft.com/office/drawing/2014/main" id="{A9FE8770-AA60-46CB-830E-0B4CACDBA0B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B2ECD438-165F-41FD-8AEA-D2CCA854A4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44" name="直線コネクタ 543">
          <a:extLst>
            <a:ext uri="{FF2B5EF4-FFF2-40B4-BE49-F238E27FC236}">
              <a16:creationId xmlns:a16="http://schemas.microsoft.com/office/drawing/2014/main" id="{C7755590-8B76-4894-8A7D-A987E1CB8C53}"/>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7BDF91AA-915D-40EF-8B18-ECC57553DC44}"/>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46" name="直線コネクタ 545">
          <a:extLst>
            <a:ext uri="{FF2B5EF4-FFF2-40B4-BE49-F238E27FC236}">
              <a16:creationId xmlns:a16="http://schemas.microsoft.com/office/drawing/2014/main" id="{94EE3826-4511-4CE2-9B46-38820A043002}"/>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749C2412-EB6D-4821-87E3-97D83885619C}"/>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48" name="直線コネクタ 547">
          <a:extLst>
            <a:ext uri="{FF2B5EF4-FFF2-40B4-BE49-F238E27FC236}">
              <a16:creationId xmlns:a16="http://schemas.microsoft.com/office/drawing/2014/main" id="{D00A301D-1ED2-4318-BFE7-A847884A61DF}"/>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E4998086-2ACC-4DC3-9870-5B05713154F0}"/>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0" name="フローチャート: 判断 549">
          <a:extLst>
            <a:ext uri="{FF2B5EF4-FFF2-40B4-BE49-F238E27FC236}">
              <a16:creationId xmlns:a16="http://schemas.microsoft.com/office/drawing/2014/main" id="{81B2ED7F-5C02-46C5-A610-18296BA07926}"/>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1" name="フローチャート: 判断 550">
          <a:extLst>
            <a:ext uri="{FF2B5EF4-FFF2-40B4-BE49-F238E27FC236}">
              <a16:creationId xmlns:a16="http://schemas.microsoft.com/office/drawing/2014/main" id="{3A561B6E-C3AD-4189-810F-81AD70B89A2D}"/>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2" name="フローチャート: 判断 551">
          <a:extLst>
            <a:ext uri="{FF2B5EF4-FFF2-40B4-BE49-F238E27FC236}">
              <a16:creationId xmlns:a16="http://schemas.microsoft.com/office/drawing/2014/main" id="{6F67BDF6-A0A1-4FC7-92B2-283425591716}"/>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53" name="フローチャート: 判断 552">
          <a:extLst>
            <a:ext uri="{FF2B5EF4-FFF2-40B4-BE49-F238E27FC236}">
              <a16:creationId xmlns:a16="http://schemas.microsoft.com/office/drawing/2014/main" id="{70D562C6-953A-4980-8DF5-B2367CED4E1B}"/>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54" name="フローチャート: 判断 553">
          <a:extLst>
            <a:ext uri="{FF2B5EF4-FFF2-40B4-BE49-F238E27FC236}">
              <a16:creationId xmlns:a16="http://schemas.microsoft.com/office/drawing/2014/main" id="{4F70D369-BD1E-49E3-A60E-0EAFCDE092DA}"/>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1C1F2278-4E75-4DDE-B6D9-45F08A793C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206F98D8-9DC6-421D-81EB-7EEC27EF05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1765543F-C3D5-405E-85BE-FE3FF2517D0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1D13A44-AE9B-42A0-933D-6C03E86F5D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C8895173-04A0-49BE-AB33-80D8E7B63E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170180</xdr:rowOff>
    </xdr:from>
    <xdr:to>
      <xdr:col>85</xdr:col>
      <xdr:colOff>177800</xdr:colOff>
      <xdr:row>85</xdr:row>
      <xdr:rowOff>100330</xdr:rowOff>
    </xdr:to>
    <xdr:sp macro="" textlink="">
      <xdr:nvSpPr>
        <xdr:cNvPr id="560" name="楕円 559">
          <a:extLst>
            <a:ext uri="{FF2B5EF4-FFF2-40B4-BE49-F238E27FC236}">
              <a16:creationId xmlns:a16="http://schemas.microsoft.com/office/drawing/2014/main" id="{511CB6AB-F2BA-4036-B68A-E8652C5AAA7E}"/>
            </a:ext>
          </a:extLst>
        </xdr:cNvPr>
        <xdr:cNvSpPr/>
      </xdr:nvSpPr>
      <xdr:spPr>
        <a:xfrm>
          <a:off x="16268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148607</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AAE5CD16-6F18-422E-BEE6-5CAD2C4372A9}"/>
            </a:ext>
          </a:extLst>
        </xdr:cNvPr>
        <xdr:cNvSpPr txBox="1"/>
      </xdr:nvSpPr>
      <xdr:spPr>
        <a:xfrm>
          <a:off x="16357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33020</xdr:rowOff>
    </xdr:from>
    <xdr:to>
      <xdr:col>72</xdr:col>
      <xdr:colOff>38100</xdr:colOff>
      <xdr:row>81</xdr:row>
      <xdr:rowOff>134620</xdr:rowOff>
    </xdr:to>
    <xdr:sp macro="" textlink="">
      <xdr:nvSpPr>
        <xdr:cNvPr id="562" name="楕円 561">
          <a:extLst>
            <a:ext uri="{FF2B5EF4-FFF2-40B4-BE49-F238E27FC236}">
              <a16:creationId xmlns:a16="http://schemas.microsoft.com/office/drawing/2014/main" id="{3BBC46DB-E6C2-4C33-BF24-1CEF6AD14710}"/>
            </a:ext>
          </a:extLst>
        </xdr:cNvPr>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111141</xdr:rowOff>
    </xdr:from>
    <xdr:ext cx="405111" cy="259045"/>
    <xdr:sp macro="" textlink="">
      <xdr:nvSpPr>
        <xdr:cNvPr id="563" name="n_1aveValue【消防施設】&#10;有形固定資産減価償却率">
          <a:extLst>
            <a:ext uri="{FF2B5EF4-FFF2-40B4-BE49-F238E27FC236}">
              <a16:creationId xmlns:a16="http://schemas.microsoft.com/office/drawing/2014/main" id="{DDED6EF6-43B1-411E-A9C3-C887FC36096E}"/>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64" name="n_2aveValue【消防施設】&#10;有形固定資産減価償却率">
          <a:extLst>
            <a:ext uri="{FF2B5EF4-FFF2-40B4-BE49-F238E27FC236}">
              <a16:creationId xmlns:a16="http://schemas.microsoft.com/office/drawing/2014/main" id="{64FE0EEC-95B5-48E9-9CBA-51E5654CA6DC}"/>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565" name="n_3aveValue【消防施設】&#10;有形固定資産減価償却率">
          <a:extLst>
            <a:ext uri="{FF2B5EF4-FFF2-40B4-BE49-F238E27FC236}">
              <a16:creationId xmlns:a16="http://schemas.microsoft.com/office/drawing/2014/main" id="{FE4BD38B-9EF4-4016-BF5D-0BDCFB542872}"/>
            </a:ext>
          </a:extLst>
        </xdr:cNvPr>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66" name="n_4aveValue【消防施設】&#10;有形固定資産減価償却率">
          <a:extLst>
            <a:ext uri="{FF2B5EF4-FFF2-40B4-BE49-F238E27FC236}">
              <a16:creationId xmlns:a16="http://schemas.microsoft.com/office/drawing/2014/main" id="{253CC09A-04AC-4E8E-AA59-48720D8491EA}"/>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567" name="n_3mainValue【消防施設】&#10;有形固定資産減価償却率">
          <a:extLst>
            <a:ext uri="{FF2B5EF4-FFF2-40B4-BE49-F238E27FC236}">
              <a16:creationId xmlns:a16="http://schemas.microsoft.com/office/drawing/2014/main" id="{DBCDF8DF-2C0C-438B-9C47-B293FDE72D3B}"/>
            </a:ext>
          </a:extLst>
        </xdr:cNvPr>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0768A036-441B-4BF3-9335-B935B4DA94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BD41964D-6FCE-4F90-B0C3-FA81B2E61D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8CCC5C3C-9F30-44DA-8DAE-BB1BF4BB05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4EA3990F-5D24-4481-87A1-93D29FFE8A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EF5CE48F-EFAC-454B-AD7B-B106542E24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5FEE4B8B-4C1B-4F78-80A0-1D82A97903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6DCBD5C4-0A19-48A3-9071-6FB72D4975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FC175F33-2D84-4DA5-9E52-472979C46B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a:extLst>
            <a:ext uri="{FF2B5EF4-FFF2-40B4-BE49-F238E27FC236}">
              <a16:creationId xmlns:a16="http://schemas.microsoft.com/office/drawing/2014/main" id="{446C0C9B-9271-4431-96F5-05DE5ED074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a:extLst>
            <a:ext uri="{FF2B5EF4-FFF2-40B4-BE49-F238E27FC236}">
              <a16:creationId xmlns:a16="http://schemas.microsoft.com/office/drawing/2014/main" id="{631528FA-9F65-41EC-9972-C09C7283A7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a:extLst>
            <a:ext uri="{FF2B5EF4-FFF2-40B4-BE49-F238E27FC236}">
              <a16:creationId xmlns:a16="http://schemas.microsoft.com/office/drawing/2014/main" id="{8E45FC6F-5149-49BE-BAEF-177292A5ECE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a:extLst>
            <a:ext uri="{FF2B5EF4-FFF2-40B4-BE49-F238E27FC236}">
              <a16:creationId xmlns:a16="http://schemas.microsoft.com/office/drawing/2014/main" id="{EB2AF834-DB57-4663-BA08-EABF37A58F7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a:extLst>
            <a:ext uri="{FF2B5EF4-FFF2-40B4-BE49-F238E27FC236}">
              <a16:creationId xmlns:a16="http://schemas.microsoft.com/office/drawing/2014/main" id="{A1B20686-CF3A-469A-B883-E4AFA8A7BB2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a:extLst>
            <a:ext uri="{FF2B5EF4-FFF2-40B4-BE49-F238E27FC236}">
              <a16:creationId xmlns:a16="http://schemas.microsoft.com/office/drawing/2014/main" id="{511415C1-69D6-4537-8CD7-00F09A5BCA9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a:extLst>
            <a:ext uri="{FF2B5EF4-FFF2-40B4-BE49-F238E27FC236}">
              <a16:creationId xmlns:a16="http://schemas.microsoft.com/office/drawing/2014/main" id="{3C084117-98A2-4E17-A709-6203CAB8D5B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a:extLst>
            <a:ext uri="{FF2B5EF4-FFF2-40B4-BE49-F238E27FC236}">
              <a16:creationId xmlns:a16="http://schemas.microsoft.com/office/drawing/2014/main" id="{DBD2D171-0EDC-4B7B-A1C0-510FE89AB3B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a:extLst>
            <a:ext uri="{FF2B5EF4-FFF2-40B4-BE49-F238E27FC236}">
              <a16:creationId xmlns:a16="http://schemas.microsoft.com/office/drawing/2014/main" id="{6A2A19F3-F779-430F-A428-708A7B40DBE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a:extLst>
            <a:ext uri="{FF2B5EF4-FFF2-40B4-BE49-F238E27FC236}">
              <a16:creationId xmlns:a16="http://schemas.microsoft.com/office/drawing/2014/main" id="{2C7F60C7-B165-4EBA-A6E4-70556A51FA9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a:extLst>
            <a:ext uri="{FF2B5EF4-FFF2-40B4-BE49-F238E27FC236}">
              <a16:creationId xmlns:a16="http://schemas.microsoft.com/office/drawing/2014/main" id="{21F84515-6650-4B0A-9697-81E8AD333F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19279E41-4037-4854-8330-5AA7B5E063D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a:extLst>
            <a:ext uri="{FF2B5EF4-FFF2-40B4-BE49-F238E27FC236}">
              <a16:creationId xmlns:a16="http://schemas.microsoft.com/office/drawing/2014/main" id="{827F41D8-C81C-4E35-ACDE-0154FADBB8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89" name="直線コネクタ 588">
          <a:extLst>
            <a:ext uri="{FF2B5EF4-FFF2-40B4-BE49-F238E27FC236}">
              <a16:creationId xmlns:a16="http://schemas.microsoft.com/office/drawing/2014/main" id="{0EC91651-A693-45BD-8EC1-A2431350A95E}"/>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90" name="【消防施設】&#10;一人当たり面積最小値テキスト">
          <a:extLst>
            <a:ext uri="{FF2B5EF4-FFF2-40B4-BE49-F238E27FC236}">
              <a16:creationId xmlns:a16="http://schemas.microsoft.com/office/drawing/2014/main" id="{B93DCAD5-D1A1-44BE-B6F3-566D29B17068}"/>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91" name="直線コネクタ 590">
          <a:extLst>
            <a:ext uri="{FF2B5EF4-FFF2-40B4-BE49-F238E27FC236}">
              <a16:creationId xmlns:a16="http://schemas.microsoft.com/office/drawing/2014/main" id="{A2D2AD2D-DC16-4E4A-A8CF-2450C8CABB29}"/>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92" name="【消防施設】&#10;一人当たり面積最大値テキスト">
          <a:extLst>
            <a:ext uri="{FF2B5EF4-FFF2-40B4-BE49-F238E27FC236}">
              <a16:creationId xmlns:a16="http://schemas.microsoft.com/office/drawing/2014/main" id="{9DDAF631-2B8B-4968-A021-200674E44DB9}"/>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93" name="直線コネクタ 592">
          <a:extLst>
            <a:ext uri="{FF2B5EF4-FFF2-40B4-BE49-F238E27FC236}">
              <a16:creationId xmlns:a16="http://schemas.microsoft.com/office/drawing/2014/main" id="{06DEE196-9360-4991-99DB-E1336F576332}"/>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594" name="【消防施設】&#10;一人当たり面積平均値テキスト">
          <a:extLst>
            <a:ext uri="{FF2B5EF4-FFF2-40B4-BE49-F238E27FC236}">
              <a16:creationId xmlns:a16="http://schemas.microsoft.com/office/drawing/2014/main" id="{8ABD2370-5DF8-4850-ABAE-F333568297EF}"/>
            </a:ext>
          </a:extLst>
        </xdr:cNvPr>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95" name="フローチャート: 判断 594">
          <a:extLst>
            <a:ext uri="{FF2B5EF4-FFF2-40B4-BE49-F238E27FC236}">
              <a16:creationId xmlns:a16="http://schemas.microsoft.com/office/drawing/2014/main" id="{7E2D3200-DE6C-4132-B4F5-F192771C91A7}"/>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96" name="フローチャート: 判断 595">
          <a:extLst>
            <a:ext uri="{FF2B5EF4-FFF2-40B4-BE49-F238E27FC236}">
              <a16:creationId xmlns:a16="http://schemas.microsoft.com/office/drawing/2014/main" id="{B49A0FF4-BC34-4BF9-AA6A-13EB186A357C}"/>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97" name="フローチャート: 判断 596">
          <a:extLst>
            <a:ext uri="{FF2B5EF4-FFF2-40B4-BE49-F238E27FC236}">
              <a16:creationId xmlns:a16="http://schemas.microsoft.com/office/drawing/2014/main" id="{DED5DCEE-9A9E-4D75-961C-70C50A72C887}"/>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98" name="フローチャート: 判断 597">
          <a:extLst>
            <a:ext uri="{FF2B5EF4-FFF2-40B4-BE49-F238E27FC236}">
              <a16:creationId xmlns:a16="http://schemas.microsoft.com/office/drawing/2014/main" id="{0F5B4E53-111B-47D4-9F33-9441CC8CE38E}"/>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99" name="フローチャート: 判断 598">
          <a:extLst>
            <a:ext uri="{FF2B5EF4-FFF2-40B4-BE49-F238E27FC236}">
              <a16:creationId xmlns:a16="http://schemas.microsoft.com/office/drawing/2014/main" id="{B6805C91-331A-42FD-92E8-F22508991C26}"/>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839C0B6D-B388-479D-A0DC-3E63B71D25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C3765B41-B070-4695-BC3F-9A9C4AA0AD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3EC7093-04A7-47F8-8485-F0B1E78DBF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70728E8C-DEF9-4CB7-A880-C40BF7412B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27C38C3C-D6A5-4A19-9160-BF9E006790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119887</xdr:rowOff>
    </xdr:from>
    <xdr:to>
      <xdr:col>116</xdr:col>
      <xdr:colOff>114300</xdr:colOff>
      <xdr:row>86</xdr:row>
      <xdr:rowOff>50037</xdr:rowOff>
    </xdr:to>
    <xdr:sp macro="" textlink="">
      <xdr:nvSpPr>
        <xdr:cNvPr id="605" name="楕円 604">
          <a:extLst>
            <a:ext uri="{FF2B5EF4-FFF2-40B4-BE49-F238E27FC236}">
              <a16:creationId xmlns:a16="http://schemas.microsoft.com/office/drawing/2014/main" id="{8320F3C4-FA20-41A2-863B-EFED87E8406E}"/>
            </a:ext>
          </a:extLst>
        </xdr:cNvPr>
        <xdr:cNvSpPr/>
      </xdr:nvSpPr>
      <xdr:spPr>
        <a:xfrm>
          <a:off x="22110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34814</xdr:rowOff>
    </xdr:from>
    <xdr:ext cx="469744" cy="259045"/>
    <xdr:sp macro="" textlink="">
      <xdr:nvSpPr>
        <xdr:cNvPr id="606" name="【消防施設】&#10;一人当たり面積該当値テキスト">
          <a:extLst>
            <a:ext uri="{FF2B5EF4-FFF2-40B4-BE49-F238E27FC236}">
              <a16:creationId xmlns:a16="http://schemas.microsoft.com/office/drawing/2014/main" id="{AEF36A6F-54A1-4856-8305-06444A98A54C}"/>
            </a:ext>
          </a:extLst>
        </xdr:cNvPr>
        <xdr:cNvSpPr txBox="1"/>
      </xdr:nvSpPr>
      <xdr:spPr>
        <a:xfrm>
          <a:off x="22199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76454</xdr:rowOff>
    </xdr:from>
    <xdr:to>
      <xdr:col>102</xdr:col>
      <xdr:colOff>165100</xdr:colOff>
      <xdr:row>86</xdr:row>
      <xdr:rowOff>6604</xdr:rowOff>
    </xdr:to>
    <xdr:sp macro="" textlink="">
      <xdr:nvSpPr>
        <xdr:cNvPr id="607" name="楕円 606">
          <a:extLst>
            <a:ext uri="{FF2B5EF4-FFF2-40B4-BE49-F238E27FC236}">
              <a16:creationId xmlns:a16="http://schemas.microsoft.com/office/drawing/2014/main" id="{B2DD6F3D-A206-4DFF-A74C-2EC5C105A52E}"/>
            </a:ext>
          </a:extLst>
        </xdr:cNvPr>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08" name="n_1aveValue【消防施設】&#10;一人当たり面積">
          <a:extLst>
            <a:ext uri="{FF2B5EF4-FFF2-40B4-BE49-F238E27FC236}">
              <a16:creationId xmlns:a16="http://schemas.microsoft.com/office/drawing/2014/main" id="{2DEFAB85-DBAF-483D-9AF3-A32BFBCDE9F4}"/>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09" name="n_2aveValue【消防施設】&#10;一人当たり面積">
          <a:extLst>
            <a:ext uri="{FF2B5EF4-FFF2-40B4-BE49-F238E27FC236}">
              <a16:creationId xmlns:a16="http://schemas.microsoft.com/office/drawing/2014/main" id="{D626A53F-7898-4856-90D4-FD3D20D0B88C}"/>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10" name="n_3aveValue【消防施設】&#10;一人当たり面積">
          <a:extLst>
            <a:ext uri="{FF2B5EF4-FFF2-40B4-BE49-F238E27FC236}">
              <a16:creationId xmlns:a16="http://schemas.microsoft.com/office/drawing/2014/main" id="{5CD9C26A-3159-4A40-BE3C-F8FAD6F61C08}"/>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11" name="n_4aveValue【消防施設】&#10;一人当たり面積">
          <a:extLst>
            <a:ext uri="{FF2B5EF4-FFF2-40B4-BE49-F238E27FC236}">
              <a16:creationId xmlns:a16="http://schemas.microsoft.com/office/drawing/2014/main" id="{8E6CFED2-88EB-4A1D-B795-C9E8D2A8A5BC}"/>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612" name="n_3mainValue【消防施設】&#10;一人当たり面積">
          <a:extLst>
            <a:ext uri="{FF2B5EF4-FFF2-40B4-BE49-F238E27FC236}">
              <a16:creationId xmlns:a16="http://schemas.microsoft.com/office/drawing/2014/main" id="{965D75DB-D3B0-46B2-8775-EFA467965B83}"/>
            </a:ext>
          </a:extLst>
        </xdr:cNvPr>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F5703918-AB43-4683-8696-CC477B0B25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F4AA2B5E-D596-4E1D-ACBA-BAE37D08A5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39F42482-DFA2-48B1-AFAC-F9E3F728A7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E68F3E0B-08BC-4398-B4FD-12F7F3355D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75ADC7D2-C085-495A-B6A5-E7EAD1813F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18AF0202-F5CE-4780-83F7-DFD61BE4E9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5016ACD8-4965-4A26-8FF0-73BCCCD551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1B7C0B69-4454-4909-99C0-8EEC4C95EA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F9B594D6-0E22-4208-BB89-0530DDFF8D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6C5104FB-92B6-48C0-92E0-6A5B89EF3A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E6D5548A-28B0-4304-B2C3-3783B12434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a:extLst>
            <a:ext uri="{FF2B5EF4-FFF2-40B4-BE49-F238E27FC236}">
              <a16:creationId xmlns:a16="http://schemas.microsoft.com/office/drawing/2014/main" id="{2957D88D-91F8-4B5A-B570-E53682492FC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512D3A2D-FA2E-4012-A575-2E701C10010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a:extLst>
            <a:ext uri="{FF2B5EF4-FFF2-40B4-BE49-F238E27FC236}">
              <a16:creationId xmlns:a16="http://schemas.microsoft.com/office/drawing/2014/main" id="{1C749DD6-238F-4607-8A2F-23E6D98EDBC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a:extLst>
            <a:ext uri="{FF2B5EF4-FFF2-40B4-BE49-F238E27FC236}">
              <a16:creationId xmlns:a16="http://schemas.microsoft.com/office/drawing/2014/main" id="{391680F9-9368-4856-A96D-94923C7CB33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a:extLst>
            <a:ext uri="{FF2B5EF4-FFF2-40B4-BE49-F238E27FC236}">
              <a16:creationId xmlns:a16="http://schemas.microsoft.com/office/drawing/2014/main" id="{F6BF3451-60A8-448B-A884-0965F2DACB5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a:extLst>
            <a:ext uri="{FF2B5EF4-FFF2-40B4-BE49-F238E27FC236}">
              <a16:creationId xmlns:a16="http://schemas.microsoft.com/office/drawing/2014/main" id="{A07EA38E-F977-4B84-B8FE-1A707361152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a:extLst>
            <a:ext uri="{FF2B5EF4-FFF2-40B4-BE49-F238E27FC236}">
              <a16:creationId xmlns:a16="http://schemas.microsoft.com/office/drawing/2014/main" id="{B499885B-FD14-4C26-AD17-2E1CE6F6E30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a:extLst>
            <a:ext uri="{FF2B5EF4-FFF2-40B4-BE49-F238E27FC236}">
              <a16:creationId xmlns:a16="http://schemas.microsoft.com/office/drawing/2014/main" id="{E031887E-0452-47CA-8AD9-1D15F6AB6A9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a:extLst>
            <a:ext uri="{FF2B5EF4-FFF2-40B4-BE49-F238E27FC236}">
              <a16:creationId xmlns:a16="http://schemas.microsoft.com/office/drawing/2014/main" id="{B88E1C2B-1812-469A-A54A-CD215398DF6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3" name="テキスト ボックス 632">
          <a:extLst>
            <a:ext uri="{FF2B5EF4-FFF2-40B4-BE49-F238E27FC236}">
              <a16:creationId xmlns:a16="http://schemas.microsoft.com/office/drawing/2014/main" id="{2DC86E36-3F93-400E-9E5C-13AACD8E463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25D6B213-DF88-4AE1-985F-9AA6E0FA79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id="{44464EFB-4893-4C50-9824-9D910C015A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6" name="直線コネクタ 635">
          <a:extLst>
            <a:ext uri="{FF2B5EF4-FFF2-40B4-BE49-F238E27FC236}">
              <a16:creationId xmlns:a16="http://schemas.microsoft.com/office/drawing/2014/main" id="{C01F2BB7-2FBA-4EE1-B248-4D753D18608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7" name="【庁舎】&#10;有形固定資産減価償却率最小値テキスト">
          <a:extLst>
            <a:ext uri="{FF2B5EF4-FFF2-40B4-BE49-F238E27FC236}">
              <a16:creationId xmlns:a16="http://schemas.microsoft.com/office/drawing/2014/main" id="{E485B932-0C23-4E36-9D24-ED421887B6B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8" name="直線コネクタ 637">
          <a:extLst>
            <a:ext uri="{FF2B5EF4-FFF2-40B4-BE49-F238E27FC236}">
              <a16:creationId xmlns:a16="http://schemas.microsoft.com/office/drawing/2014/main" id="{B59124C9-7119-4F6D-8860-DC4F8ACA613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9" name="【庁舎】&#10;有形固定資産減価償却率最大値テキスト">
          <a:extLst>
            <a:ext uri="{FF2B5EF4-FFF2-40B4-BE49-F238E27FC236}">
              <a16:creationId xmlns:a16="http://schemas.microsoft.com/office/drawing/2014/main" id="{62ECAF66-85C1-49D3-908B-A821A75CE3F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a:extLst>
            <a:ext uri="{FF2B5EF4-FFF2-40B4-BE49-F238E27FC236}">
              <a16:creationId xmlns:a16="http://schemas.microsoft.com/office/drawing/2014/main" id="{DC78E565-ED32-4ECE-8B83-DCF804D9805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41" name="【庁舎】&#10;有形固定資産減価償却率平均値テキスト">
          <a:extLst>
            <a:ext uri="{FF2B5EF4-FFF2-40B4-BE49-F238E27FC236}">
              <a16:creationId xmlns:a16="http://schemas.microsoft.com/office/drawing/2014/main" id="{852C499E-4E78-40BB-A197-A677D6964389}"/>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42" name="フローチャート: 判断 641">
          <a:extLst>
            <a:ext uri="{FF2B5EF4-FFF2-40B4-BE49-F238E27FC236}">
              <a16:creationId xmlns:a16="http://schemas.microsoft.com/office/drawing/2014/main" id="{51FFD3A5-6014-4922-81F8-D482817BC0E1}"/>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43" name="フローチャート: 判断 642">
          <a:extLst>
            <a:ext uri="{FF2B5EF4-FFF2-40B4-BE49-F238E27FC236}">
              <a16:creationId xmlns:a16="http://schemas.microsoft.com/office/drawing/2014/main" id="{DAA54E1A-A64B-4A39-908F-CF31C0FBEC43}"/>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44" name="フローチャート: 判断 643">
          <a:extLst>
            <a:ext uri="{FF2B5EF4-FFF2-40B4-BE49-F238E27FC236}">
              <a16:creationId xmlns:a16="http://schemas.microsoft.com/office/drawing/2014/main" id="{36F076D0-52D2-4EDD-8612-DA11FD20D185}"/>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45" name="フローチャート: 判断 644">
          <a:extLst>
            <a:ext uri="{FF2B5EF4-FFF2-40B4-BE49-F238E27FC236}">
              <a16:creationId xmlns:a16="http://schemas.microsoft.com/office/drawing/2014/main" id="{85381CDE-2A25-4C66-B765-56B62B491613}"/>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46" name="フローチャート: 判断 645">
          <a:extLst>
            <a:ext uri="{FF2B5EF4-FFF2-40B4-BE49-F238E27FC236}">
              <a16:creationId xmlns:a16="http://schemas.microsoft.com/office/drawing/2014/main" id="{E0490FA1-2697-4A0F-A094-8086A46D5923}"/>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D7E784A4-E360-46B9-8A4B-108F332F8E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952D95AD-9D03-429E-B3DC-17CE650095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AA9F704-3F6F-4AD7-99FE-D68EF59693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A72E1A71-7D45-4FD2-BD5B-8127C20C5E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695FEC12-C23E-4DF7-B0B7-F55715D4B7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52" name="楕円 651">
          <a:extLst>
            <a:ext uri="{FF2B5EF4-FFF2-40B4-BE49-F238E27FC236}">
              <a16:creationId xmlns:a16="http://schemas.microsoft.com/office/drawing/2014/main" id="{71027AA9-A7F7-4AB3-893C-94FE61516C46}"/>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653" name="【庁舎】&#10;有形固定資産減価償却率該当値テキスト">
          <a:extLst>
            <a:ext uri="{FF2B5EF4-FFF2-40B4-BE49-F238E27FC236}">
              <a16:creationId xmlns:a16="http://schemas.microsoft.com/office/drawing/2014/main" id="{94C3A512-CE90-4DA4-A44D-27B44F9573CF}"/>
            </a:ext>
          </a:extLst>
        </xdr:cNvPr>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137161</xdr:rowOff>
    </xdr:from>
    <xdr:to>
      <xdr:col>72</xdr:col>
      <xdr:colOff>38100</xdr:colOff>
      <xdr:row>104</xdr:row>
      <xdr:rowOff>67311</xdr:rowOff>
    </xdr:to>
    <xdr:sp macro="" textlink="">
      <xdr:nvSpPr>
        <xdr:cNvPr id="654" name="楕円 653">
          <a:extLst>
            <a:ext uri="{FF2B5EF4-FFF2-40B4-BE49-F238E27FC236}">
              <a16:creationId xmlns:a16="http://schemas.microsoft.com/office/drawing/2014/main" id="{A03F62F2-86D1-4A81-9AB2-B7F38EF3CBB5}"/>
            </a:ext>
          </a:extLst>
        </xdr:cNvPr>
        <xdr:cNvSpPr/>
      </xdr:nvSpPr>
      <xdr:spPr>
        <a:xfrm>
          <a:off x="136525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135907</xdr:rowOff>
    </xdr:from>
    <xdr:ext cx="405111" cy="259045"/>
    <xdr:sp macro="" textlink="">
      <xdr:nvSpPr>
        <xdr:cNvPr id="655" name="n_1aveValue【庁舎】&#10;有形固定資産減価償却率">
          <a:extLst>
            <a:ext uri="{FF2B5EF4-FFF2-40B4-BE49-F238E27FC236}">
              <a16:creationId xmlns:a16="http://schemas.microsoft.com/office/drawing/2014/main" id="{7B7F8102-EE1D-4790-9CDB-E7C3022CE86F}"/>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56" name="n_2aveValue【庁舎】&#10;有形固定資産減価償却率">
          <a:extLst>
            <a:ext uri="{FF2B5EF4-FFF2-40B4-BE49-F238E27FC236}">
              <a16:creationId xmlns:a16="http://schemas.microsoft.com/office/drawing/2014/main" id="{B73E1A35-2065-43F5-8095-4D4F0C4A10EB}"/>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657" name="n_3aveValue【庁舎】&#10;有形固定資産減価償却率">
          <a:extLst>
            <a:ext uri="{FF2B5EF4-FFF2-40B4-BE49-F238E27FC236}">
              <a16:creationId xmlns:a16="http://schemas.microsoft.com/office/drawing/2014/main" id="{3FE7E684-FC6B-4AFA-AD7B-A84980B6886E}"/>
            </a:ext>
          </a:extLst>
        </xdr:cNvPr>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58" name="n_4aveValue【庁舎】&#10;有形固定資産減価償却率">
          <a:extLst>
            <a:ext uri="{FF2B5EF4-FFF2-40B4-BE49-F238E27FC236}">
              <a16:creationId xmlns:a16="http://schemas.microsoft.com/office/drawing/2014/main" id="{A11AA47A-C047-4F10-96D4-C65D4EC84263}"/>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83838</xdr:rowOff>
    </xdr:from>
    <xdr:ext cx="405111" cy="259045"/>
    <xdr:sp macro="" textlink="">
      <xdr:nvSpPr>
        <xdr:cNvPr id="659" name="n_3mainValue【庁舎】&#10;有形固定資産減価償却率">
          <a:extLst>
            <a:ext uri="{FF2B5EF4-FFF2-40B4-BE49-F238E27FC236}">
              <a16:creationId xmlns:a16="http://schemas.microsoft.com/office/drawing/2014/main" id="{1D3AE116-F5F0-4659-BACB-B6526B14D50E}"/>
            </a:ext>
          </a:extLst>
        </xdr:cNvPr>
        <xdr:cNvSpPr txBox="1"/>
      </xdr:nvSpPr>
      <xdr:spPr>
        <a:xfrm>
          <a:off x="135007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24CF85AC-A7DF-4FC7-AB21-045FEDE4BC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7A57ECBA-1EA8-45D2-9BFF-39EF6A577B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CF4EFF04-327C-4C01-8AE8-7E1DBEDB86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CF00DAD-C224-4EC0-9EEC-AA24E9B516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A2F0A299-6CBC-4C81-A3A3-804D961E13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AB51DF45-52C3-4EE7-ACFE-3C34DB7F7B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DC90D410-65B7-4080-8086-03FBD7150D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ED471F48-8558-4C00-962B-C0F4529798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DE4B585-E827-42AD-90FF-F38B0AC2F6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5D2AF85C-AE03-4346-AB9F-9FB088C5BD7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a:extLst>
            <a:ext uri="{FF2B5EF4-FFF2-40B4-BE49-F238E27FC236}">
              <a16:creationId xmlns:a16="http://schemas.microsoft.com/office/drawing/2014/main" id="{587EFD53-FBF5-457B-9AEB-E873E9FC16B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a:extLst>
            <a:ext uri="{FF2B5EF4-FFF2-40B4-BE49-F238E27FC236}">
              <a16:creationId xmlns:a16="http://schemas.microsoft.com/office/drawing/2014/main" id="{4BF26722-ED61-41D5-936F-6365B96E31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a:extLst>
            <a:ext uri="{FF2B5EF4-FFF2-40B4-BE49-F238E27FC236}">
              <a16:creationId xmlns:a16="http://schemas.microsoft.com/office/drawing/2014/main" id="{BC442233-285B-44AE-BEF9-D6EDD8270A7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a:extLst>
            <a:ext uri="{FF2B5EF4-FFF2-40B4-BE49-F238E27FC236}">
              <a16:creationId xmlns:a16="http://schemas.microsoft.com/office/drawing/2014/main" id="{EF68CD1D-12B5-4708-9A61-3941E16DA43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a:extLst>
            <a:ext uri="{FF2B5EF4-FFF2-40B4-BE49-F238E27FC236}">
              <a16:creationId xmlns:a16="http://schemas.microsoft.com/office/drawing/2014/main" id="{31C00EBE-0F5C-460C-9CE8-7AFF976A459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a:extLst>
            <a:ext uri="{FF2B5EF4-FFF2-40B4-BE49-F238E27FC236}">
              <a16:creationId xmlns:a16="http://schemas.microsoft.com/office/drawing/2014/main" id="{9682E3FF-D258-44F9-9F46-C182AB84DB7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a:extLst>
            <a:ext uri="{FF2B5EF4-FFF2-40B4-BE49-F238E27FC236}">
              <a16:creationId xmlns:a16="http://schemas.microsoft.com/office/drawing/2014/main" id="{B39389A9-4AD4-43EE-B6FE-8547D0FB5AB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a:extLst>
            <a:ext uri="{FF2B5EF4-FFF2-40B4-BE49-F238E27FC236}">
              <a16:creationId xmlns:a16="http://schemas.microsoft.com/office/drawing/2014/main" id="{02598C97-4BF2-44FC-914A-D19377BF92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a:extLst>
            <a:ext uri="{FF2B5EF4-FFF2-40B4-BE49-F238E27FC236}">
              <a16:creationId xmlns:a16="http://schemas.microsoft.com/office/drawing/2014/main" id="{8A9D7B2F-56FF-49F1-B5FC-ED6BE79026E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a:extLst>
            <a:ext uri="{FF2B5EF4-FFF2-40B4-BE49-F238E27FC236}">
              <a16:creationId xmlns:a16="http://schemas.microsoft.com/office/drawing/2014/main" id="{7A498DEB-48B5-415D-B509-C157EA3A56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67BAB41A-CBCA-4C0A-9881-BD90B22141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12CF0338-2B29-436E-A06B-2CD691732B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a:extLst>
            <a:ext uri="{FF2B5EF4-FFF2-40B4-BE49-F238E27FC236}">
              <a16:creationId xmlns:a16="http://schemas.microsoft.com/office/drawing/2014/main" id="{DD4671E2-3D01-4E56-8729-97F52B28E7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83" name="直線コネクタ 682">
          <a:extLst>
            <a:ext uri="{FF2B5EF4-FFF2-40B4-BE49-F238E27FC236}">
              <a16:creationId xmlns:a16="http://schemas.microsoft.com/office/drawing/2014/main" id="{E8E92758-BE94-4CF3-8544-8F2086D478B4}"/>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84" name="【庁舎】&#10;一人当たり面積最小値テキスト">
          <a:extLst>
            <a:ext uri="{FF2B5EF4-FFF2-40B4-BE49-F238E27FC236}">
              <a16:creationId xmlns:a16="http://schemas.microsoft.com/office/drawing/2014/main" id="{96E27F8B-E7EA-4078-A8F4-5D3D4B2AEF21}"/>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85" name="直線コネクタ 684">
          <a:extLst>
            <a:ext uri="{FF2B5EF4-FFF2-40B4-BE49-F238E27FC236}">
              <a16:creationId xmlns:a16="http://schemas.microsoft.com/office/drawing/2014/main" id="{45DF4B0D-DBFB-494E-8F49-33D98826A278}"/>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86" name="【庁舎】&#10;一人当たり面積最大値テキスト">
          <a:extLst>
            <a:ext uri="{FF2B5EF4-FFF2-40B4-BE49-F238E27FC236}">
              <a16:creationId xmlns:a16="http://schemas.microsoft.com/office/drawing/2014/main" id="{4FB9867C-257E-454D-B5F6-9D3F340A0CF3}"/>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87" name="直線コネクタ 686">
          <a:extLst>
            <a:ext uri="{FF2B5EF4-FFF2-40B4-BE49-F238E27FC236}">
              <a16:creationId xmlns:a16="http://schemas.microsoft.com/office/drawing/2014/main" id="{DA62295D-471B-40D7-BA40-23C47D639821}"/>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688" name="【庁舎】&#10;一人当たり面積平均値テキスト">
          <a:extLst>
            <a:ext uri="{FF2B5EF4-FFF2-40B4-BE49-F238E27FC236}">
              <a16:creationId xmlns:a16="http://schemas.microsoft.com/office/drawing/2014/main" id="{04576AC0-E50F-461F-AD1E-553ED3FF5752}"/>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89" name="フローチャート: 判断 688">
          <a:extLst>
            <a:ext uri="{FF2B5EF4-FFF2-40B4-BE49-F238E27FC236}">
              <a16:creationId xmlns:a16="http://schemas.microsoft.com/office/drawing/2014/main" id="{DF3BA898-4AB3-490A-BFFF-25966CF92B8E}"/>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0" name="フローチャート: 判断 689">
          <a:extLst>
            <a:ext uri="{FF2B5EF4-FFF2-40B4-BE49-F238E27FC236}">
              <a16:creationId xmlns:a16="http://schemas.microsoft.com/office/drawing/2014/main" id="{A306EDB3-DA26-4848-9A72-4A1C730BEC9F}"/>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91" name="フローチャート: 判断 690">
          <a:extLst>
            <a:ext uri="{FF2B5EF4-FFF2-40B4-BE49-F238E27FC236}">
              <a16:creationId xmlns:a16="http://schemas.microsoft.com/office/drawing/2014/main" id="{9C165E45-C5DA-4338-8BB4-536149607E4A}"/>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92" name="フローチャート: 判断 691">
          <a:extLst>
            <a:ext uri="{FF2B5EF4-FFF2-40B4-BE49-F238E27FC236}">
              <a16:creationId xmlns:a16="http://schemas.microsoft.com/office/drawing/2014/main" id="{2BD88E58-C855-4AC6-8015-639A721BECD8}"/>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93" name="フローチャート: 判断 692">
          <a:extLst>
            <a:ext uri="{FF2B5EF4-FFF2-40B4-BE49-F238E27FC236}">
              <a16:creationId xmlns:a16="http://schemas.microsoft.com/office/drawing/2014/main" id="{A290B5FA-F904-4BCD-B9FA-554898B0683E}"/>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F89318AA-181C-4A3B-9FCC-8D2AB1779F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6BCD1118-5F32-47C9-8B3E-7A8CDC2407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359F78C5-F23D-4F0C-BDB8-338EBBE453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E232641F-E101-44C5-8CE0-9CB96A722D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E4FAFCB4-AA30-4130-AE79-A348B54A5B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699" name="楕円 698">
          <a:extLst>
            <a:ext uri="{FF2B5EF4-FFF2-40B4-BE49-F238E27FC236}">
              <a16:creationId xmlns:a16="http://schemas.microsoft.com/office/drawing/2014/main" id="{2833BC6A-854C-4E12-B5FE-F7D609CE625E}"/>
            </a:ext>
          </a:extLst>
        </xdr:cNvPr>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700" name="【庁舎】&#10;一人当たり面積該当値テキスト">
          <a:extLst>
            <a:ext uri="{FF2B5EF4-FFF2-40B4-BE49-F238E27FC236}">
              <a16:creationId xmlns:a16="http://schemas.microsoft.com/office/drawing/2014/main" id="{F0F55577-7DF6-4A4B-82FE-E411BA3C4EAC}"/>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151130</xdr:rowOff>
    </xdr:from>
    <xdr:to>
      <xdr:col>102</xdr:col>
      <xdr:colOff>165100</xdr:colOff>
      <xdr:row>107</xdr:row>
      <xdr:rowOff>81280</xdr:rowOff>
    </xdr:to>
    <xdr:sp macro="" textlink="">
      <xdr:nvSpPr>
        <xdr:cNvPr id="701" name="楕円 700">
          <a:extLst>
            <a:ext uri="{FF2B5EF4-FFF2-40B4-BE49-F238E27FC236}">
              <a16:creationId xmlns:a16="http://schemas.microsoft.com/office/drawing/2014/main" id="{DE485F35-5B05-4377-8F5E-9BFA4F74E855}"/>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702" name="n_1aveValue【庁舎】&#10;一人当たり面積">
          <a:extLst>
            <a:ext uri="{FF2B5EF4-FFF2-40B4-BE49-F238E27FC236}">
              <a16:creationId xmlns:a16="http://schemas.microsoft.com/office/drawing/2014/main" id="{C9071DC9-2933-4D70-B031-8A0B2F6CB436}"/>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703" name="n_2aveValue【庁舎】&#10;一人当たり面積">
          <a:extLst>
            <a:ext uri="{FF2B5EF4-FFF2-40B4-BE49-F238E27FC236}">
              <a16:creationId xmlns:a16="http://schemas.microsoft.com/office/drawing/2014/main" id="{C9964770-5461-4B9E-9A6C-8B54D0371D53}"/>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704" name="n_3aveValue【庁舎】&#10;一人当たり面積">
          <a:extLst>
            <a:ext uri="{FF2B5EF4-FFF2-40B4-BE49-F238E27FC236}">
              <a16:creationId xmlns:a16="http://schemas.microsoft.com/office/drawing/2014/main" id="{B34D3439-6DE1-4AF1-AD39-EB6CD8A0434D}"/>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05" name="n_4aveValue【庁舎】&#10;一人当たり面積">
          <a:extLst>
            <a:ext uri="{FF2B5EF4-FFF2-40B4-BE49-F238E27FC236}">
              <a16:creationId xmlns:a16="http://schemas.microsoft.com/office/drawing/2014/main" id="{50DC24E4-FB03-4106-8C62-6DA4659C00B7}"/>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06" name="n_3mainValue【庁舎】&#10;一人当たり面積">
          <a:extLst>
            <a:ext uri="{FF2B5EF4-FFF2-40B4-BE49-F238E27FC236}">
              <a16:creationId xmlns:a16="http://schemas.microsoft.com/office/drawing/2014/main" id="{3D7DA6CE-A36F-40F2-AE54-01A03EE68376}"/>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822E7AC2-3E78-4988-806F-DF0788CECF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BBFC23C7-4D21-4334-8CE3-EC010C7866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1BCE3324-ADC1-403C-92C8-D590C5D324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図書館については、比較的新しい施設であるが、更なる効率的な維持管理を進めている。</a:t>
          </a:r>
        </a:p>
        <a:p>
          <a:r>
            <a:rPr kumimoji="1" lang="ja-JP" altLang="en-US" sz="1300">
              <a:latin typeface="ＭＳ Ｐゴシック" panose="020B0600070205080204" pitchFamily="50" charset="-128"/>
              <a:ea typeface="ＭＳ Ｐゴシック" panose="020B0600070205080204" pitchFamily="50" charset="-128"/>
            </a:rPr>
            <a:t>庁舎については、旧耐震基準で建築した箇所があり、耐震診断の結果補強工事が必要であるため、耐震改修の検討をしている。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集積により、かつては類似団体平均を大きく上回る財政力指数があったが、事業所の撤退の影響もあり、近年は低下傾向にある。令和２年１２月に、安八スマートインターチェンジ周辺を市街化区域に編入し、交通の利便性を最大限に活用し、企業誘致を進め、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73660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6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73660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81704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81704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134637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30904</xdr:rowOff>
    </xdr:from>
    <xdr:to>
      <xdr:col>11</xdr:col>
      <xdr:colOff>82550</xdr:colOff>
      <xdr:row>42</xdr:row>
      <xdr:rowOff>132504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142681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134637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公債費の増大により、経常経費は高止まりの状況にある。今のところ、類似団体平均や県平均を下回っているが、令和３年度には、６園あるこども園のうち、４園体制にて運営をする。今後については、３園での運営となるよう統合化について検討する等、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11854</xdr:rowOff>
    </xdr:from>
    <xdr:to>
      <xdr:col>23</xdr:col>
      <xdr:colOff>133350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1274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41487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560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61</xdr:row>
      <xdr:rowOff>119380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2848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61</xdr:row>
      <xdr:rowOff>119380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51533"/>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132504</xdr:rowOff>
    </xdr:from>
    <xdr:to>
      <xdr:col>23</xdr:col>
      <xdr:colOff>184150</xdr:colOff>
      <xdr:row>59</xdr:row>
      <xdr:rowOff>62654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53781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数の減少により、減少傾向にある。しかし、物件費においては、保守委託料の増、リース物件の増などの要因により、高止まりの状況にある。また、施設の維持管理費も高止まりの要因であるため、施設の統廃合も踏まえ、更なる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68831</xdr:rowOff>
    </xdr:from>
    <xdr:to>
      <xdr:col>23</xdr:col>
      <xdr:colOff>133350</xdr:colOff>
      <xdr:row>81</xdr:row>
      <xdr:rowOff>76846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56281"/>
          <a:ext cx="8382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55918</xdr:rowOff>
    </xdr:from>
    <xdr:to>
      <xdr:col>19</xdr:col>
      <xdr:colOff>133350</xdr:colOff>
      <xdr:row>81</xdr:row>
      <xdr:rowOff>68831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3368"/>
          <a:ext cx="889000" cy="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55918</xdr:rowOff>
    </xdr:from>
    <xdr:to>
      <xdr:col>15</xdr:col>
      <xdr:colOff>82550</xdr:colOff>
      <xdr:row>81</xdr:row>
      <xdr:rowOff>67765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43368"/>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67765</xdr:rowOff>
    </xdr:from>
    <xdr:to>
      <xdr:col>11</xdr:col>
      <xdr:colOff>31750</xdr:colOff>
      <xdr:row>81</xdr:row>
      <xdr:rowOff>86844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55215"/>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26046</xdr:rowOff>
    </xdr:from>
    <xdr:to>
      <xdr:col>23</xdr:col>
      <xdr:colOff>184150</xdr:colOff>
      <xdr:row>81</xdr:row>
      <xdr:rowOff>127646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42573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18031</xdr:rowOff>
    </xdr:from>
    <xdr:to>
      <xdr:col>19</xdr:col>
      <xdr:colOff>184150</xdr:colOff>
      <xdr:row>81</xdr:row>
      <xdr:rowOff>119631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129808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5118</xdr:rowOff>
    </xdr:from>
    <xdr:to>
      <xdr:col>15</xdr:col>
      <xdr:colOff>133350</xdr:colOff>
      <xdr:row>81</xdr:row>
      <xdr:rowOff>106718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116895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16965</xdr:rowOff>
    </xdr:from>
    <xdr:to>
      <xdr:col>11</xdr:col>
      <xdr:colOff>82550</xdr:colOff>
      <xdr:row>81</xdr:row>
      <xdr:rowOff>118565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128742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36044</xdr:rowOff>
    </xdr:from>
    <xdr:to>
      <xdr:col>7</xdr:col>
      <xdr:colOff>31750</xdr:colOff>
      <xdr:row>81</xdr:row>
      <xdr:rowOff>137644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147821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かつては、全国平均を大きく下回り、類似団体内においても最低水準であった。しかし、ここ数年で給与水準の適正化を図ったことにより、僅かながらラスパイレス指数に反映され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820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85</xdr:row>
      <xdr:rowOff>8768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6682"/>
          <a:ext cx="8890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6048</xdr:rowOff>
    </xdr:from>
    <xdr:to>
      <xdr:col>68</xdr:col>
      <xdr:colOff>152400</xdr:colOff>
      <xdr:row>83</xdr:row>
      <xdr:rowOff>156332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064948"/>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126698</xdr:rowOff>
    </xdr:from>
    <xdr:to>
      <xdr:col>64</xdr:col>
      <xdr:colOff>152400</xdr:colOff>
      <xdr:row>82</xdr:row>
      <xdr:rowOff>56848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67025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％職員を削減する予定であったが、採用を抑制し、退職者も見込みより増えたことにより、前倒しによって達成している。今後も、定員管理計画に基づき、適切な人員管理に努める。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5292</xdr:rowOff>
    </xdr:from>
    <xdr:to>
      <xdr:col>81</xdr:col>
      <xdr:colOff>44450</xdr:colOff>
      <xdr:row>60</xdr:row>
      <xdr:rowOff>16552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92292"/>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16552</xdr:rowOff>
    </xdr:from>
    <xdr:to>
      <xdr:col>77</xdr:col>
      <xdr:colOff>44450</xdr:colOff>
      <xdr:row>60</xdr:row>
      <xdr:rowOff>46313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303552"/>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46313</xdr:rowOff>
    </xdr:from>
    <xdr:to>
      <xdr:col>72</xdr:col>
      <xdr:colOff>203200</xdr:colOff>
      <xdr:row>60</xdr:row>
      <xdr:rowOff>73660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3331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108246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6066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142469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137202</xdr:rowOff>
    </xdr:from>
    <xdr:to>
      <xdr:col>77</xdr:col>
      <xdr:colOff>95250</xdr:colOff>
      <xdr:row>60</xdr:row>
      <xdr:rowOff>67352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77529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2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166963</xdr:rowOff>
    </xdr:from>
    <xdr:to>
      <xdr:col>73</xdr:col>
      <xdr:colOff>44450</xdr:colOff>
      <xdr:row>60</xdr:row>
      <xdr:rowOff>97113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107290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おける返済が一段落したことにより、改善傾向にあったが、学校施設整備やスマートインターチェンジ周辺の道路整備による償還がはじまるため、今後しばらくの間、高止まりとなる。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150888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2419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36891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20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充当基金残高の減少により、前年度より０．８ポイント悪化した。依然として類似団体平均を上回っている。しばらくは、同水準程度で推移すると予測している。今後は、第五次総合計画のもと、事業精査により新規発行債を抑制するなど、将来の負担軽減のため、財政の健全化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73478</xdr:rowOff>
    </xdr:from>
    <xdr:to>
      <xdr:col>81</xdr:col>
      <xdr:colOff>44450</xdr:colOff>
      <xdr:row>20</xdr:row>
      <xdr:rowOff>82671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3502478"/>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1089</xdr:rowOff>
    </xdr:from>
    <xdr:to>
      <xdr:col>77</xdr:col>
      <xdr:colOff>44450</xdr:colOff>
      <xdr:row>20</xdr:row>
      <xdr:rowOff>73478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43008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87509</xdr:rowOff>
    </xdr:from>
    <xdr:to>
      <xdr:col>72</xdr:col>
      <xdr:colOff>203200</xdr:colOff>
      <xdr:row>20</xdr:row>
      <xdr:rowOff>1089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345059"/>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67068</xdr:rowOff>
    </xdr:from>
    <xdr:to>
      <xdr:col>68</xdr:col>
      <xdr:colOff>152400</xdr:colOff>
      <xdr:row>19</xdr:row>
      <xdr:rowOff>87509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153168"/>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31871</xdr:rowOff>
    </xdr:from>
    <xdr:to>
      <xdr:col>81</xdr:col>
      <xdr:colOff>95250</xdr:colOff>
      <xdr:row>20</xdr:row>
      <xdr:rowOff>133471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3948</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43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22678</xdr:rowOff>
    </xdr:from>
    <xdr:to>
      <xdr:col>77</xdr:col>
      <xdr:colOff>95250</xdr:colOff>
      <xdr:row>20</xdr:row>
      <xdr:rowOff>124278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109055</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53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121739</xdr:rowOff>
    </xdr:from>
    <xdr:to>
      <xdr:col>73</xdr:col>
      <xdr:colOff>44450</xdr:colOff>
      <xdr:row>20</xdr:row>
      <xdr:rowOff>51889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36666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36709</xdr:rowOff>
    </xdr:from>
    <xdr:to>
      <xdr:col>68</xdr:col>
      <xdr:colOff>203200</xdr:colOff>
      <xdr:row>19</xdr:row>
      <xdr:rowOff>138309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123086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16268</xdr:rowOff>
    </xdr:from>
    <xdr:to>
      <xdr:col>64</xdr:col>
      <xdr:colOff>152400</xdr:colOff>
      <xdr:row>18</xdr:row>
      <xdr:rowOff>117868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102645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人件費に係るものは、令和元年度において</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類似団体平均と比較してほぼ同等の数値となっている。温泉、こども園、生涯学習複合施設などの運営を直営で行っているために、職員数が類似団体平均と比較して多いことが、低くならない要因である。行政サービスの提供方法の差異によるものではあるが、今後、民間でも実施可能な部分については、指定管理者制度の導入などを進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温泉、こども園、生涯学習施設を直営で運営していることもあり、臨時職員及び施設の維持管理経費が嵩み、類似団体平均と比較しても高い。今後は、こども園の統廃合を推進し、コスト削減を進めていきたい。</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679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19</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576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57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8128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84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障がい者に係る扶助が膨らんでいることなどが挙げられる。資格審査等の適正化や各種手当への独自加算等の見直しを進めていくことで、財政負担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66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2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9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9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大きく下回っている。しかし、公共下水道事業特別会計への繰出金が経常的に必要となっていることから、料金見直し等の公共下水道事業内での健全化等を図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54</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1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53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31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ポイント下回っている。今後は、高齢化により、それに対するサービスの増加が見込まれるため、事業の見直しにより、縮減に努める。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21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建設事業の返済が終了したことにより、比率としては、減少傾向にある。しかし、近年スマートインターチェンジ建設事業、小中学校の施設整備事業に集中投資した結果、今後償還額が増える見込みである。更に、施設の長寿命化等に対する費用も見込む必要があるため、不急事業については、精査する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486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類似団体平均よりも低い水準である。下水道事業においては、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前に面整備工事が終了しているものの、下水道会計への繰出金（元利償還金に充当）については、引き続き必要であるため、使用料の見直し等も検討していく。長期的な視野に立ち健全な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9606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76</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645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105367</xdr:rowOff>
    </xdr:from>
    <xdr:to>
      <xdr:col>29</xdr:col>
      <xdr:colOff>127000</xdr:colOff>
      <xdr:row>18</xdr:row>
      <xdr:rowOff>108430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9092"/>
          <a:ext cx="6477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92916</xdr:rowOff>
    </xdr:from>
    <xdr:to>
      <xdr:col>26</xdr:col>
      <xdr:colOff>50800</xdr:colOff>
      <xdr:row>18</xdr:row>
      <xdr:rowOff>108430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26641"/>
          <a:ext cx="698500" cy="1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79825</xdr:rowOff>
    </xdr:from>
    <xdr:to>
      <xdr:col>22</xdr:col>
      <xdr:colOff>114300</xdr:colOff>
      <xdr:row>18</xdr:row>
      <xdr:rowOff>92916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13550"/>
          <a:ext cx="698500" cy="1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79825</xdr:rowOff>
    </xdr:from>
    <xdr:to>
      <xdr:col>18</xdr:col>
      <xdr:colOff>177800</xdr:colOff>
      <xdr:row>18</xdr:row>
      <xdr:rowOff>112903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3550"/>
          <a:ext cx="698500" cy="3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54567</xdr:rowOff>
    </xdr:from>
    <xdr:to>
      <xdr:col>29</xdr:col>
      <xdr:colOff>177800</xdr:colOff>
      <xdr:row>18</xdr:row>
      <xdr:rowOff>156167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26644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57630</xdr:rowOff>
    </xdr:from>
    <xdr:to>
      <xdr:col>26</xdr:col>
      <xdr:colOff>101600</xdr:colOff>
      <xdr:row>18</xdr:row>
      <xdr:rowOff>159230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42116</xdr:rowOff>
    </xdr:from>
    <xdr:to>
      <xdr:col>22</xdr:col>
      <xdr:colOff>165100</xdr:colOff>
      <xdr:row>18</xdr:row>
      <xdr:rowOff>143716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128493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29025</xdr:rowOff>
    </xdr:from>
    <xdr:to>
      <xdr:col>19</xdr:col>
      <xdr:colOff>38100</xdr:colOff>
      <xdr:row>18</xdr:row>
      <xdr:rowOff>130625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115402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62103</xdr:rowOff>
    </xdr:from>
    <xdr:to>
      <xdr:col>15</xdr:col>
      <xdr:colOff>101600</xdr:colOff>
      <xdr:row>18</xdr:row>
      <xdr:rowOff>163703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148480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85414</xdr:rowOff>
    </xdr:from>
    <xdr:to>
      <xdr:col>29</xdr:col>
      <xdr:colOff>127000</xdr:colOff>
      <xdr:row>36</xdr:row>
      <xdr:rowOff>148698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8664"/>
          <a:ext cx="647700" cy="6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58896</xdr:rowOff>
    </xdr:from>
    <xdr:to>
      <xdr:col>26</xdr:col>
      <xdr:colOff>50800</xdr:colOff>
      <xdr:row>36</xdr:row>
      <xdr:rowOff>148698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12146"/>
          <a:ext cx="698500" cy="8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58896</xdr:rowOff>
    </xdr:from>
    <xdr:to>
      <xdr:col>22</xdr:col>
      <xdr:colOff>114300</xdr:colOff>
      <xdr:row>36</xdr:row>
      <xdr:rowOff>87985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2146"/>
          <a:ext cx="698500" cy="29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87985</xdr:rowOff>
    </xdr:from>
    <xdr:to>
      <xdr:col>18</xdr:col>
      <xdr:colOff>177800</xdr:colOff>
      <xdr:row>36</xdr:row>
      <xdr:rowOff>111608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41235"/>
          <a:ext cx="698500" cy="2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34614</xdr:rowOff>
    </xdr:from>
    <xdr:to>
      <xdr:col>29</xdr:col>
      <xdr:colOff>177800</xdr:colOff>
      <xdr:row>36</xdr:row>
      <xdr:rowOff>136214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97898</xdr:rowOff>
    </xdr:from>
    <xdr:to>
      <xdr:col>26</xdr:col>
      <xdr:colOff>101600</xdr:colOff>
      <xdr:row>37</xdr:row>
      <xdr:rowOff>28048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8096</xdr:rowOff>
    </xdr:from>
    <xdr:to>
      <xdr:col>22</xdr:col>
      <xdr:colOff>165100</xdr:colOff>
      <xdr:row>36</xdr:row>
      <xdr:rowOff>109696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119873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37185</xdr:rowOff>
    </xdr:from>
    <xdr:to>
      <xdr:col>19</xdr:col>
      <xdr:colOff>38100</xdr:colOff>
      <xdr:row>36</xdr:row>
      <xdr:rowOff>138785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148962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5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60808</xdr:rowOff>
    </xdr:from>
    <xdr:to>
      <xdr:col>15</xdr:col>
      <xdr:colOff>101600</xdr:colOff>
      <xdr:row>36</xdr:row>
      <xdr:rowOff>162408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172585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8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154267</xdr:rowOff>
    </xdr:from>
    <xdr:to>
      <xdr:col>24</xdr:col>
      <xdr:colOff>63500</xdr:colOff>
      <xdr:row>37</xdr:row>
      <xdr:rowOff>155757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97917"/>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145973</xdr:rowOff>
    </xdr:from>
    <xdr:to>
      <xdr:col>19</xdr:col>
      <xdr:colOff>177800</xdr:colOff>
      <xdr:row>37</xdr:row>
      <xdr:rowOff>155757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89623"/>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138319</xdr:rowOff>
    </xdr:from>
    <xdr:to>
      <xdr:col>15</xdr:col>
      <xdr:colOff>50800</xdr:colOff>
      <xdr:row>37</xdr:row>
      <xdr:rowOff>145973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81969"/>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137615</xdr:rowOff>
    </xdr:from>
    <xdr:to>
      <xdr:col>10</xdr:col>
      <xdr:colOff>114300</xdr:colOff>
      <xdr:row>37</xdr:row>
      <xdr:rowOff>138319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81265"/>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103467</xdr:rowOff>
    </xdr:from>
    <xdr:to>
      <xdr:col>24</xdr:col>
      <xdr:colOff>114300</xdr:colOff>
      <xdr:row>38</xdr:row>
      <xdr:rowOff>33617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81894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104957</xdr:rowOff>
    </xdr:from>
    <xdr:to>
      <xdr:col>20</xdr:col>
      <xdr:colOff>38100</xdr:colOff>
      <xdr:row>38</xdr:row>
      <xdr:rowOff>35106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8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26234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95173</xdr:rowOff>
    </xdr:from>
    <xdr:to>
      <xdr:col>15</xdr:col>
      <xdr:colOff>101600</xdr:colOff>
      <xdr:row>38</xdr:row>
      <xdr:rowOff>25322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8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3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87519</xdr:rowOff>
    </xdr:from>
    <xdr:to>
      <xdr:col>10</xdr:col>
      <xdr:colOff>165100</xdr:colOff>
      <xdr:row>38</xdr:row>
      <xdr:rowOff>17669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86815</xdr:rowOff>
    </xdr:from>
    <xdr:to>
      <xdr:col>6</xdr:col>
      <xdr:colOff>38100</xdr:colOff>
      <xdr:row>38</xdr:row>
      <xdr:rowOff>16965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130620</xdr:rowOff>
    </xdr:from>
    <xdr:to>
      <xdr:col>24</xdr:col>
      <xdr:colOff>63500</xdr:colOff>
      <xdr:row>56</xdr:row>
      <xdr:rowOff>143901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31820"/>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143901</xdr:rowOff>
    </xdr:from>
    <xdr:to>
      <xdr:col>19</xdr:col>
      <xdr:colOff>177800</xdr:colOff>
      <xdr:row>56</xdr:row>
      <xdr:rowOff>166428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45101"/>
          <a:ext cx="8890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159048</xdr:rowOff>
    </xdr:from>
    <xdr:to>
      <xdr:col>15</xdr:col>
      <xdr:colOff>50800</xdr:colOff>
      <xdr:row>56</xdr:row>
      <xdr:rowOff>166428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6024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138599</xdr:rowOff>
    </xdr:from>
    <xdr:to>
      <xdr:col>10</xdr:col>
      <xdr:colOff>114300</xdr:colOff>
      <xdr:row>56</xdr:row>
      <xdr:rowOff>159048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39799"/>
          <a:ext cx="889000" cy="2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79820</xdr:rowOff>
    </xdr:from>
    <xdr:to>
      <xdr:col>24</xdr:col>
      <xdr:colOff>114300</xdr:colOff>
      <xdr:row>57</xdr:row>
      <xdr:rowOff>9970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58247</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93101</xdr:rowOff>
    </xdr:from>
    <xdr:to>
      <xdr:col>20</xdr:col>
      <xdr:colOff>38100</xdr:colOff>
      <xdr:row>57</xdr:row>
      <xdr:rowOff>23251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115628</xdr:rowOff>
    </xdr:from>
    <xdr:to>
      <xdr:col>15</xdr:col>
      <xdr:colOff>101600</xdr:colOff>
      <xdr:row>57</xdr:row>
      <xdr:rowOff>45778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36905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108248</xdr:rowOff>
    </xdr:from>
    <xdr:to>
      <xdr:col>10</xdr:col>
      <xdr:colOff>165100</xdr:colOff>
      <xdr:row>57</xdr:row>
      <xdr:rowOff>38398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87799</xdr:rowOff>
    </xdr:from>
    <xdr:to>
      <xdr:col>6</xdr:col>
      <xdr:colOff>38100</xdr:colOff>
      <xdr:row>57</xdr:row>
      <xdr:rowOff>17949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8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1360</xdr:rowOff>
    </xdr:from>
    <xdr:to>
      <xdr:col>24</xdr:col>
      <xdr:colOff>63500</xdr:colOff>
      <xdr:row>79</xdr:row>
      <xdr:rowOff>6007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545910"/>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xdr:rowOff>
    </xdr:from>
    <xdr:to>
      <xdr:col>19</xdr:col>
      <xdr:colOff>177800</xdr:colOff>
      <xdr:row>79</xdr:row>
      <xdr:rowOff>11912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45910"/>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118211</xdr:rowOff>
    </xdr:from>
    <xdr:to>
      <xdr:col>15</xdr:col>
      <xdr:colOff>50800</xdr:colOff>
      <xdr:row>79</xdr:row>
      <xdr:rowOff>11912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9131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109449</xdr:rowOff>
    </xdr:from>
    <xdr:to>
      <xdr:col>10</xdr:col>
      <xdr:colOff>114300</xdr:colOff>
      <xdr:row>78</xdr:row>
      <xdr:rowOff>118211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82549"/>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126657</xdr:rowOff>
    </xdr:from>
    <xdr:to>
      <xdr:col>24</xdr:col>
      <xdr:colOff>114300</xdr:colOff>
      <xdr:row>79</xdr:row>
      <xdr:rowOff>56807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41584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4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122010</xdr:rowOff>
    </xdr:from>
    <xdr:to>
      <xdr:col>20</xdr:col>
      <xdr:colOff>38100</xdr:colOff>
      <xdr:row>79</xdr:row>
      <xdr:rowOff>52160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43287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132562</xdr:rowOff>
    </xdr:from>
    <xdr:to>
      <xdr:col>15</xdr:col>
      <xdr:colOff>101600</xdr:colOff>
      <xdr:row>79</xdr:row>
      <xdr:rowOff>62712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53839</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67411</xdr:rowOff>
    </xdr:from>
    <xdr:to>
      <xdr:col>10</xdr:col>
      <xdr:colOff>165100</xdr:colOff>
      <xdr:row>78</xdr:row>
      <xdr:rowOff>169011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160138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58649</xdr:rowOff>
    </xdr:from>
    <xdr:to>
      <xdr:col>6</xdr:col>
      <xdr:colOff>38100</xdr:colOff>
      <xdr:row>78</xdr:row>
      <xdr:rowOff>160249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151376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158069</xdr:rowOff>
    </xdr:from>
    <xdr:to>
      <xdr:col>24</xdr:col>
      <xdr:colOff>63500</xdr:colOff>
      <xdr:row>98</xdr:row>
      <xdr:rowOff>170382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60169"/>
          <a:ext cx="8382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138215</xdr:rowOff>
    </xdr:from>
    <xdr:to>
      <xdr:col>19</xdr:col>
      <xdr:colOff>177800</xdr:colOff>
      <xdr:row>98</xdr:row>
      <xdr:rowOff>170382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40315"/>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138215</xdr:rowOff>
    </xdr:from>
    <xdr:to>
      <xdr:col>15</xdr:col>
      <xdr:colOff>50800</xdr:colOff>
      <xdr:row>98</xdr:row>
      <xdr:rowOff>156552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40315"/>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156552</xdr:rowOff>
    </xdr:from>
    <xdr:to>
      <xdr:col>10</xdr:col>
      <xdr:colOff>114300</xdr:colOff>
      <xdr:row>99</xdr:row>
      <xdr:rowOff>727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58652"/>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107269</xdr:rowOff>
    </xdr:from>
    <xdr:to>
      <xdr:col>24</xdr:col>
      <xdr:colOff>114300</xdr:colOff>
      <xdr:row>99</xdr:row>
      <xdr:rowOff>37419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22196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119582</xdr:rowOff>
    </xdr:from>
    <xdr:to>
      <xdr:col>20</xdr:col>
      <xdr:colOff>38100</xdr:colOff>
      <xdr:row>99</xdr:row>
      <xdr:rowOff>49732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40859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87415</xdr:rowOff>
    </xdr:from>
    <xdr:to>
      <xdr:col>15</xdr:col>
      <xdr:colOff>101600</xdr:colOff>
      <xdr:row>99</xdr:row>
      <xdr:rowOff>17565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105752</xdr:rowOff>
    </xdr:from>
    <xdr:to>
      <xdr:col>10</xdr:col>
      <xdr:colOff>165100</xdr:colOff>
      <xdr:row>99</xdr:row>
      <xdr:rowOff>35902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27029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121377</xdr:rowOff>
    </xdr:from>
    <xdr:to>
      <xdr:col>6</xdr:col>
      <xdr:colOff>38100</xdr:colOff>
      <xdr:row>99</xdr:row>
      <xdr:rowOff>51527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42654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119473</xdr:rowOff>
    </xdr:from>
    <xdr:to>
      <xdr:col>55</xdr:col>
      <xdr:colOff>0</xdr:colOff>
      <xdr:row>38</xdr:row>
      <xdr:rowOff>135007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34573"/>
          <a:ext cx="8382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121804</xdr:rowOff>
    </xdr:from>
    <xdr:to>
      <xdr:col>50</xdr:col>
      <xdr:colOff>114300</xdr:colOff>
      <xdr:row>38</xdr:row>
      <xdr:rowOff>135007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36904"/>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121804</xdr:rowOff>
    </xdr:from>
    <xdr:to>
      <xdr:col>45</xdr:col>
      <xdr:colOff>177800</xdr:colOff>
      <xdr:row>38</xdr:row>
      <xdr:rowOff>122274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3690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121272</xdr:rowOff>
    </xdr:from>
    <xdr:to>
      <xdr:col>41</xdr:col>
      <xdr:colOff>50800</xdr:colOff>
      <xdr:row>38</xdr:row>
      <xdr:rowOff>122274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36372"/>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68673</xdr:rowOff>
    </xdr:from>
    <xdr:to>
      <xdr:col>55</xdr:col>
      <xdr:colOff>50800</xdr:colOff>
      <xdr:row>38</xdr:row>
      <xdr:rowOff>170273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155050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84207</xdr:rowOff>
    </xdr:from>
    <xdr:to>
      <xdr:col>50</xdr:col>
      <xdr:colOff>165100</xdr:colOff>
      <xdr:row>39</xdr:row>
      <xdr:rowOff>14357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5484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71004</xdr:rowOff>
    </xdr:from>
    <xdr:to>
      <xdr:col>46</xdr:col>
      <xdr:colOff>38100</xdr:colOff>
      <xdr:row>39</xdr:row>
      <xdr:rowOff>1154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163731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71474</xdr:rowOff>
    </xdr:from>
    <xdr:to>
      <xdr:col>41</xdr:col>
      <xdr:colOff>101600</xdr:colOff>
      <xdr:row>39</xdr:row>
      <xdr:rowOff>1624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164201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70472</xdr:rowOff>
    </xdr:from>
    <xdr:to>
      <xdr:col>36</xdr:col>
      <xdr:colOff>165100</xdr:colOff>
      <xdr:row>39</xdr:row>
      <xdr:rowOff>622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163199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90193</xdr:rowOff>
    </xdr:from>
    <xdr:to>
      <xdr:col>55</xdr:col>
      <xdr:colOff>0</xdr:colOff>
      <xdr:row>58</xdr:row>
      <xdr:rowOff>145329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4293"/>
          <a:ext cx="838200" cy="5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158009</xdr:rowOff>
    </xdr:from>
    <xdr:to>
      <xdr:col>50</xdr:col>
      <xdr:colOff>114300</xdr:colOff>
      <xdr:row>58</xdr:row>
      <xdr:rowOff>90193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0659"/>
          <a:ext cx="889000" cy="10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158009</xdr:rowOff>
    </xdr:from>
    <xdr:to>
      <xdr:col>45</xdr:col>
      <xdr:colOff>177800</xdr:colOff>
      <xdr:row>58</xdr:row>
      <xdr:rowOff>79557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0659"/>
          <a:ext cx="889000" cy="9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79557</xdr:rowOff>
    </xdr:from>
    <xdr:to>
      <xdr:col>41</xdr:col>
      <xdr:colOff>50800</xdr:colOff>
      <xdr:row>58</xdr:row>
      <xdr:rowOff>90149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3657"/>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94529</xdr:rowOff>
    </xdr:from>
    <xdr:to>
      <xdr:col>55</xdr:col>
      <xdr:colOff>50800</xdr:colOff>
      <xdr:row>59</xdr:row>
      <xdr:rowOff>24679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9456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5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39393</xdr:rowOff>
    </xdr:from>
    <xdr:to>
      <xdr:col>50</xdr:col>
      <xdr:colOff>165100</xdr:colOff>
      <xdr:row>58</xdr:row>
      <xdr:rowOff>140993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132120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107209</xdr:rowOff>
    </xdr:from>
    <xdr:to>
      <xdr:col>46</xdr:col>
      <xdr:colOff>38100</xdr:colOff>
      <xdr:row>58</xdr:row>
      <xdr:rowOff>37359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53886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28757</xdr:rowOff>
    </xdr:from>
    <xdr:to>
      <xdr:col>41</xdr:col>
      <xdr:colOff>101600</xdr:colOff>
      <xdr:row>58</xdr:row>
      <xdr:rowOff>130357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121484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39349</xdr:rowOff>
    </xdr:from>
    <xdr:to>
      <xdr:col>36</xdr:col>
      <xdr:colOff>165100</xdr:colOff>
      <xdr:row>58</xdr:row>
      <xdr:rowOff>140949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132076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7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75699</xdr:rowOff>
    </xdr:from>
    <xdr:to>
      <xdr:col>55</xdr:col>
      <xdr:colOff>0</xdr:colOff>
      <xdr:row>79</xdr:row>
      <xdr:rowOff>31927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48799"/>
          <a:ext cx="838200" cy="1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37092</xdr:rowOff>
    </xdr:from>
    <xdr:to>
      <xdr:col>50</xdr:col>
      <xdr:colOff>114300</xdr:colOff>
      <xdr:row>78</xdr:row>
      <xdr:rowOff>75699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38742"/>
          <a:ext cx="889000" cy="2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37092</xdr:rowOff>
    </xdr:from>
    <xdr:to>
      <xdr:col>45</xdr:col>
      <xdr:colOff>177800</xdr:colOff>
      <xdr:row>78</xdr:row>
      <xdr:rowOff>78656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38742"/>
          <a:ext cx="889000" cy="2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53575</xdr:rowOff>
    </xdr:from>
    <xdr:to>
      <xdr:col>41</xdr:col>
      <xdr:colOff>50800</xdr:colOff>
      <xdr:row>78</xdr:row>
      <xdr:rowOff>78656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26675"/>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152577</xdr:rowOff>
    </xdr:from>
    <xdr:to>
      <xdr:col>55</xdr:col>
      <xdr:colOff>50800</xdr:colOff>
      <xdr:row>79</xdr:row>
      <xdr:rowOff>82727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67504</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24899</xdr:rowOff>
    </xdr:from>
    <xdr:to>
      <xdr:col>50</xdr:col>
      <xdr:colOff>165100</xdr:colOff>
      <xdr:row>78</xdr:row>
      <xdr:rowOff>126499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143026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157742</xdr:rowOff>
    </xdr:from>
    <xdr:to>
      <xdr:col>46</xdr:col>
      <xdr:colOff>38100</xdr:colOff>
      <xdr:row>77</xdr:row>
      <xdr:rowOff>87892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104420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6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27856</xdr:rowOff>
    </xdr:from>
    <xdr:to>
      <xdr:col>41</xdr:col>
      <xdr:colOff>101600</xdr:colOff>
      <xdr:row>78</xdr:row>
      <xdr:rowOff>129456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145983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7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2775</xdr:rowOff>
    </xdr:from>
    <xdr:to>
      <xdr:col>36</xdr:col>
      <xdr:colOff>165100</xdr:colOff>
      <xdr:row>78</xdr:row>
      <xdr:rowOff>104375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170264</xdr:rowOff>
    </xdr:from>
    <xdr:to>
      <xdr:col>55</xdr:col>
      <xdr:colOff>0</xdr:colOff>
      <xdr:row>98</xdr:row>
      <xdr:rowOff>30392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0914"/>
          <a:ext cx="838200" cy="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30392</xdr:rowOff>
    </xdr:from>
    <xdr:to>
      <xdr:col>50</xdr:col>
      <xdr:colOff>114300</xdr:colOff>
      <xdr:row>98</xdr:row>
      <xdr:rowOff>40895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2492"/>
          <a:ext cx="8890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40895</xdr:rowOff>
    </xdr:from>
    <xdr:to>
      <xdr:col>45</xdr:col>
      <xdr:colOff>177800</xdr:colOff>
      <xdr:row>98</xdr:row>
      <xdr:rowOff>83620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2995"/>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67568</xdr:rowOff>
    </xdr:from>
    <xdr:to>
      <xdr:col>41</xdr:col>
      <xdr:colOff>50800</xdr:colOff>
      <xdr:row>98</xdr:row>
      <xdr:rowOff>83620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69668"/>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119464</xdr:rowOff>
    </xdr:from>
    <xdr:to>
      <xdr:col>55</xdr:col>
      <xdr:colOff>50800</xdr:colOff>
      <xdr:row>98</xdr:row>
      <xdr:rowOff>49614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97891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151042</xdr:rowOff>
    </xdr:from>
    <xdr:to>
      <xdr:col>50</xdr:col>
      <xdr:colOff>165100</xdr:colOff>
      <xdr:row>98</xdr:row>
      <xdr:rowOff>81192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72319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161545</xdr:rowOff>
    </xdr:from>
    <xdr:to>
      <xdr:col>46</xdr:col>
      <xdr:colOff>38100</xdr:colOff>
      <xdr:row>98</xdr:row>
      <xdr:rowOff>91695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82822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32820</xdr:rowOff>
    </xdr:from>
    <xdr:to>
      <xdr:col>41</xdr:col>
      <xdr:colOff>101600</xdr:colOff>
      <xdr:row>98</xdr:row>
      <xdr:rowOff>134420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16768</xdr:rowOff>
    </xdr:from>
    <xdr:to>
      <xdr:col>36</xdr:col>
      <xdr:colOff>165100</xdr:colOff>
      <xdr:row>98</xdr:row>
      <xdr:rowOff>118368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109495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97630</xdr:rowOff>
    </xdr:from>
    <xdr:to>
      <xdr:col>85</xdr:col>
      <xdr:colOff>127000</xdr:colOff>
      <xdr:row>77</xdr:row>
      <xdr:rowOff>113365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9280"/>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81857</xdr:rowOff>
    </xdr:from>
    <xdr:to>
      <xdr:col>81</xdr:col>
      <xdr:colOff>50800</xdr:colOff>
      <xdr:row>77</xdr:row>
      <xdr:rowOff>113365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83507"/>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32434</xdr:rowOff>
    </xdr:from>
    <xdr:to>
      <xdr:col>76</xdr:col>
      <xdr:colOff>114300</xdr:colOff>
      <xdr:row>77</xdr:row>
      <xdr:rowOff>81857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34084"/>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32434</xdr:rowOff>
    </xdr:from>
    <xdr:to>
      <xdr:col>71</xdr:col>
      <xdr:colOff>177800</xdr:colOff>
      <xdr:row>77</xdr:row>
      <xdr:rowOff>45098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34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46830</xdr:rowOff>
    </xdr:from>
    <xdr:to>
      <xdr:col>85</xdr:col>
      <xdr:colOff>177800</xdr:colOff>
      <xdr:row>77</xdr:row>
      <xdr:rowOff>148430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133207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62565</xdr:rowOff>
    </xdr:from>
    <xdr:to>
      <xdr:col>81</xdr:col>
      <xdr:colOff>101600</xdr:colOff>
      <xdr:row>77</xdr:row>
      <xdr:rowOff>164165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155292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31057</xdr:rowOff>
    </xdr:from>
    <xdr:to>
      <xdr:col>76</xdr:col>
      <xdr:colOff>165100</xdr:colOff>
      <xdr:row>77</xdr:row>
      <xdr:rowOff>132657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123784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153084</xdr:rowOff>
    </xdr:from>
    <xdr:to>
      <xdr:col>72</xdr:col>
      <xdr:colOff>38100</xdr:colOff>
      <xdr:row>77</xdr:row>
      <xdr:rowOff>83234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74361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165748</xdr:rowOff>
    </xdr:from>
    <xdr:to>
      <xdr:col>67</xdr:col>
      <xdr:colOff>101600</xdr:colOff>
      <xdr:row>77</xdr:row>
      <xdr:rowOff>95898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87025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144094</xdr:rowOff>
    </xdr:from>
    <xdr:to>
      <xdr:col>85</xdr:col>
      <xdr:colOff>127000</xdr:colOff>
      <xdr:row>98</xdr:row>
      <xdr:rowOff>165976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46194"/>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165976</xdr:rowOff>
    </xdr:from>
    <xdr:to>
      <xdr:col>81</xdr:col>
      <xdr:colOff>50800</xdr:colOff>
      <xdr:row>99</xdr:row>
      <xdr:rowOff>1245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68076"/>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1245</xdr:rowOff>
    </xdr:from>
    <xdr:to>
      <xdr:col>76</xdr:col>
      <xdr:colOff>114300</xdr:colOff>
      <xdr:row>99</xdr:row>
      <xdr:rowOff>13081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74795"/>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13081</xdr:rowOff>
    </xdr:from>
    <xdr:to>
      <xdr:col>71</xdr:col>
      <xdr:colOff>177800</xdr:colOff>
      <xdr:row>99</xdr:row>
      <xdr:rowOff>33071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86631"/>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93294</xdr:rowOff>
    </xdr:from>
    <xdr:to>
      <xdr:col>85</xdr:col>
      <xdr:colOff>177800</xdr:colOff>
      <xdr:row>99</xdr:row>
      <xdr:rowOff>23444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115176</xdr:rowOff>
    </xdr:from>
    <xdr:to>
      <xdr:col>81</xdr:col>
      <xdr:colOff>101600</xdr:colOff>
      <xdr:row>99</xdr:row>
      <xdr:rowOff>45326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36453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1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121895</xdr:rowOff>
    </xdr:from>
    <xdr:to>
      <xdr:col>76</xdr:col>
      <xdr:colOff>165100</xdr:colOff>
      <xdr:row>99</xdr:row>
      <xdr:rowOff>52045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43172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1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133731</xdr:rowOff>
    </xdr:from>
    <xdr:to>
      <xdr:col>72</xdr:col>
      <xdr:colOff>38100</xdr:colOff>
      <xdr:row>99</xdr:row>
      <xdr:rowOff>63881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55008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153721</xdr:rowOff>
    </xdr:from>
    <xdr:to>
      <xdr:col>67</xdr:col>
      <xdr:colOff>101600</xdr:colOff>
      <xdr:row>99</xdr:row>
      <xdr:rowOff>83871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5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74998</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5017" y="17048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139678</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7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139678</xdr:rowOff>
    </xdr:from>
    <xdr:to>
      <xdr:col>102</xdr:col>
      <xdr:colOff>114300</xdr:colOff>
      <xdr:row>38</xdr:row>
      <xdr:rowOff>139678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88878</xdr:rowOff>
    </xdr:from>
    <xdr:to>
      <xdr:col>102</xdr:col>
      <xdr:colOff>165100</xdr:colOff>
      <xdr:row>39</xdr:row>
      <xdr:rowOff>19028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10155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139403</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138946</xdr:rowOff>
    </xdr:from>
    <xdr:to>
      <xdr:col>107</xdr:col>
      <xdr:colOff>50800</xdr:colOff>
      <xdr:row>58</xdr:row>
      <xdr:rowOff>139403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0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138946</xdr:rowOff>
    </xdr:from>
    <xdr:to>
      <xdr:col>102</xdr:col>
      <xdr:colOff>114300</xdr:colOff>
      <xdr:row>58</xdr:row>
      <xdr:rowOff>138946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88603</xdr:rowOff>
    </xdr:from>
    <xdr:to>
      <xdr:col>107</xdr:col>
      <xdr:colOff>101600</xdr:colOff>
      <xdr:row>59</xdr:row>
      <xdr:rowOff>18753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9880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88146</xdr:rowOff>
    </xdr:from>
    <xdr:to>
      <xdr:col>102</xdr:col>
      <xdr:colOff>165100</xdr:colOff>
      <xdr:row>59</xdr:row>
      <xdr:rowOff>18296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9423</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88146</xdr:rowOff>
    </xdr:from>
    <xdr:to>
      <xdr:col>98</xdr:col>
      <xdr:colOff>38100</xdr:colOff>
      <xdr:row>59</xdr:row>
      <xdr:rowOff>18296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9423</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133452</xdr:rowOff>
    </xdr:from>
    <xdr:to>
      <xdr:col>116</xdr:col>
      <xdr:colOff>63500</xdr:colOff>
      <xdr:row>77</xdr:row>
      <xdr:rowOff>164770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3510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152002</xdr:rowOff>
    </xdr:from>
    <xdr:to>
      <xdr:col>111</xdr:col>
      <xdr:colOff>177800</xdr:colOff>
      <xdr:row>77</xdr:row>
      <xdr:rowOff>164770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353652"/>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152002</xdr:rowOff>
    </xdr:from>
    <xdr:to>
      <xdr:col>107</xdr:col>
      <xdr:colOff>50800</xdr:colOff>
      <xdr:row>77</xdr:row>
      <xdr:rowOff>164464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53652"/>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164464</xdr:rowOff>
    </xdr:from>
    <xdr:to>
      <xdr:col>102</xdr:col>
      <xdr:colOff>114300</xdr:colOff>
      <xdr:row>78</xdr:row>
      <xdr:rowOff>24017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66114"/>
          <a:ext cx="8890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82652</xdr:rowOff>
    </xdr:from>
    <xdr:to>
      <xdr:col>116</xdr:col>
      <xdr:colOff>114300</xdr:colOff>
      <xdr:row>78</xdr:row>
      <xdr:rowOff>12802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61079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113970</xdr:rowOff>
    </xdr:from>
    <xdr:to>
      <xdr:col>112</xdr:col>
      <xdr:colOff>38100</xdr:colOff>
      <xdr:row>78</xdr:row>
      <xdr:rowOff>44120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35247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101202</xdr:rowOff>
    </xdr:from>
    <xdr:to>
      <xdr:col>107</xdr:col>
      <xdr:colOff>101600</xdr:colOff>
      <xdr:row>78</xdr:row>
      <xdr:rowOff>31352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22479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113664</xdr:rowOff>
    </xdr:from>
    <xdr:to>
      <xdr:col>102</xdr:col>
      <xdr:colOff>165100</xdr:colOff>
      <xdr:row>78</xdr:row>
      <xdr:rowOff>43814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34941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144667</xdr:rowOff>
    </xdr:from>
    <xdr:to>
      <xdr:col>98</xdr:col>
      <xdr:colOff>38100</xdr:colOff>
      <xdr:row>78</xdr:row>
      <xdr:rowOff>74817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65944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あたり３７，０４５円であり、前年度比２８，９４３円減となった。また、類似団体と比較しても、普通建設事業費は低い状況であった。これは、平成２９年度に、スマートインターチェンジ建設及びその周辺整備に投資し、現在は抑制をすすめているためである。今後の普通建設事業については、事業の取捨選択を徹底し、事業費の縮減を図る。また、その他の性質別においても、類似団体と比較し、低コストで運用されているため、引き続きの運用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148336</xdr:rowOff>
    </xdr:from>
    <xdr:to>
      <xdr:col>24</xdr:col>
      <xdr:colOff>63500</xdr:colOff>
      <xdr:row>38</xdr:row>
      <xdr:rowOff>21590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1986"/>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145034</xdr:rowOff>
    </xdr:from>
    <xdr:to>
      <xdr:col>19</xdr:col>
      <xdr:colOff>177800</xdr:colOff>
      <xdr:row>37</xdr:row>
      <xdr:rowOff>148336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8868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145034</xdr:rowOff>
    </xdr:from>
    <xdr:to>
      <xdr:col>15</xdr:col>
      <xdr:colOff>50800</xdr:colOff>
      <xdr:row>37</xdr:row>
      <xdr:rowOff>154813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88684"/>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35433</xdr:rowOff>
    </xdr:from>
    <xdr:to>
      <xdr:col>10</xdr:col>
      <xdr:colOff>114300</xdr:colOff>
      <xdr:row>37</xdr:row>
      <xdr:rowOff>154813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79083"/>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142240</xdr:rowOff>
    </xdr:from>
    <xdr:to>
      <xdr:col>24</xdr:col>
      <xdr:colOff>114300</xdr:colOff>
      <xdr:row>38</xdr:row>
      <xdr:rowOff>72390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57167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97536</xdr:rowOff>
    </xdr:from>
    <xdr:to>
      <xdr:col>20</xdr:col>
      <xdr:colOff>38100</xdr:colOff>
      <xdr:row>38</xdr:row>
      <xdr:rowOff>27686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18813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94234</xdr:rowOff>
    </xdr:from>
    <xdr:to>
      <xdr:col>15</xdr:col>
      <xdr:colOff>101600</xdr:colOff>
      <xdr:row>38</xdr:row>
      <xdr:rowOff>24385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15511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104013</xdr:rowOff>
    </xdr:from>
    <xdr:to>
      <xdr:col>10</xdr:col>
      <xdr:colOff>165100</xdr:colOff>
      <xdr:row>38</xdr:row>
      <xdr:rowOff>34163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25290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156083</xdr:rowOff>
    </xdr:from>
    <xdr:to>
      <xdr:col>6</xdr:col>
      <xdr:colOff>38100</xdr:colOff>
      <xdr:row>37</xdr:row>
      <xdr:rowOff>86233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100798</xdr:rowOff>
    </xdr:from>
    <xdr:to>
      <xdr:col>24</xdr:col>
      <xdr:colOff>63500</xdr:colOff>
      <xdr:row>58</xdr:row>
      <xdr:rowOff>119828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4898"/>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110380</xdr:rowOff>
    </xdr:from>
    <xdr:to>
      <xdr:col>19</xdr:col>
      <xdr:colOff>177800</xdr:colOff>
      <xdr:row>58</xdr:row>
      <xdr:rowOff>119828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4480"/>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105907</xdr:rowOff>
    </xdr:from>
    <xdr:to>
      <xdr:col>15</xdr:col>
      <xdr:colOff>50800</xdr:colOff>
      <xdr:row>58</xdr:row>
      <xdr:rowOff>110380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000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79320</xdr:rowOff>
    </xdr:from>
    <xdr:to>
      <xdr:col>10</xdr:col>
      <xdr:colOff>114300</xdr:colOff>
      <xdr:row>58</xdr:row>
      <xdr:rowOff>105907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3420"/>
          <a:ext cx="8890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49998</xdr:rowOff>
    </xdr:from>
    <xdr:to>
      <xdr:col>24</xdr:col>
      <xdr:colOff>114300</xdr:colOff>
      <xdr:row>58</xdr:row>
      <xdr:rowOff>151598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136375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69028</xdr:rowOff>
    </xdr:from>
    <xdr:to>
      <xdr:col>20</xdr:col>
      <xdr:colOff>38100</xdr:colOff>
      <xdr:row>58</xdr:row>
      <xdr:rowOff>170628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161755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59580</xdr:rowOff>
    </xdr:from>
    <xdr:to>
      <xdr:col>15</xdr:col>
      <xdr:colOff>101600</xdr:colOff>
      <xdr:row>58</xdr:row>
      <xdr:rowOff>161180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55107</xdr:rowOff>
    </xdr:from>
    <xdr:to>
      <xdr:col>10</xdr:col>
      <xdr:colOff>165100</xdr:colOff>
      <xdr:row>58</xdr:row>
      <xdr:rowOff>156707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147834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28520</xdr:rowOff>
    </xdr:from>
    <xdr:to>
      <xdr:col>6</xdr:col>
      <xdr:colOff>38100</xdr:colOff>
      <xdr:row>58</xdr:row>
      <xdr:rowOff>130120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121247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35322</xdr:rowOff>
    </xdr:from>
    <xdr:to>
      <xdr:col>24</xdr:col>
      <xdr:colOff>63500</xdr:colOff>
      <xdr:row>78</xdr:row>
      <xdr:rowOff>37805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8422"/>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18024</xdr:rowOff>
    </xdr:from>
    <xdr:to>
      <xdr:col>19</xdr:col>
      <xdr:colOff>177800</xdr:colOff>
      <xdr:row>78</xdr:row>
      <xdr:rowOff>37805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91124"/>
          <a:ext cx="8890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12430</xdr:rowOff>
    </xdr:from>
    <xdr:to>
      <xdr:col>15</xdr:col>
      <xdr:colOff>50800</xdr:colOff>
      <xdr:row>78</xdr:row>
      <xdr:rowOff>18024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85530"/>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12430</xdr:rowOff>
    </xdr:from>
    <xdr:to>
      <xdr:col>10</xdr:col>
      <xdr:colOff>114300</xdr:colOff>
      <xdr:row>78</xdr:row>
      <xdr:rowOff>51346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5530"/>
          <a:ext cx="889000" cy="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155972</xdr:rowOff>
    </xdr:from>
    <xdr:to>
      <xdr:col>24</xdr:col>
      <xdr:colOff>114300</xdr:colOff>
      <xdr:row>78</xdr:row>
      <xdr:rowOff>86122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134399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158455</xdr:rowOff>
    </xdr:from>
    <xdr:to>
      <xdr:col>20</xdr:col>
      <xdr:colOff>38100</xdr:colOff>
      <xdr:row>78</xdr:row>
      <xdr:rowOff>88605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79732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138674</xdr:rowOff>
    </xdr:from>
    <xdr:to>
      <xdr:col>15</xdr:col>
      <xdr:colOff>101600</xdr:colOff>
      <xdr:row>78</xdr:row>
      <xdr:rowOff>68824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59951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3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133080</xdr:rowOff>
    </xdr:from>
    <xdr:to>
      <xdr:col>10</xdr:col>
      <xdr:colOff>165100</xdr:colOff>
      <xdr:row>78</xdr:row>
      <xdr:rowOff>63230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54357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546</xdr:rowOff>
    </xdr:from>
    <xdr:to>
      <xdr:col>6</xdr:col>
      <xdr:colOff>38100</xdr:colOff>
      <xdr:row>78</xdr:row>
      <xdr:rowOff>102146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93273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46301</xdr:rowOff>
    </xdr:from>
    <xdr:to>
      <xdr:col>24</xdr:col>
      <xdr:colOff>63500</xdr:colOff>
      <xdr:row>98</xdr:row>
      <xdr:rowOff>47642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8401"/>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46301</xdr:rowOff>
    </xdr:from>
    <xdr:to>
      <xdr:col>19</xdr:col>
      <xdr:colOff>177800</xdr:colOff>
      <xdr:row>98</xdr:row>
      <xdr:rowOff>47940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840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47940</xdr:rowOff>
    </xdr:from>
    <xdr:to>
      <xdr:col>15</xdr:col>
      <xdr:colOff>50800</xdr:colOff>
      <xdr:row>98</xdr:row>
      <xdr:rowOff>52284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004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49960</xdr:rowOff>
    </xdr:from>
    <xdr:to>
      <xdr:col>10</xdr:col>
      <xdr:colOff>114300</xdr:colOff>
      <xdr:row>98</xdr:row>
      <xdr:rowOff>52284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5206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168292</xdr:rowOff>
    </xdr:from>
    <xdr:to>
      <xdr:col>24</xdr:col>
      <xdr:colOff>114300</xdr:colOff>
      <xdr:row>98</xdr:row>
      <xdr:rowOff>98442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83219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166951</xdr:rowOff>
    </xdr:from>
    <xdr:to>
      <xdr:col>20</xdr:col>
      <xdr:colOff>38100</xdr:colOff>
      <xdr:row>98</xdr:row>
      <xdr:rowOff>97101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88228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168590</xdr:rowOff>
    </xdr:from>
    <xdr:to>
      <xdr:col>15</xdr:col>
      <xdr:colOff>101600</xdr:colOff>
      <xdr:row>98</xdr:row>
      <xdr:rowOff>98740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89867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1484</xdr:rowOff>
    </xdr:from>
    <xdr:to>
      <xdr:col>10</xdr:col>
      <xdr:colOff>165100</xdr:colOff>
      <xdr:row>98</xdr:row>
      <xdr:rowOff>103084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94211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170610</xdr:rowOff>
    </xdr:from>
    <xdr:to>
      <xdr:col>6</xdr:col>
      <xdr:colOff>38100</xdr:colOff>
      <xdr:row>98</xdr:row>
      <xdr:rowOff>100760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91887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145606</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0706"/>
          <a:ext cx="8890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117793</xdr:rowOff>
    </xdr:from>
    <xdr:to>
      <xdr:col>45</xdr:col>
      <xdr:colOff>177800</xdr:colOff>
      <xdr:row>38</xdr:row>
      <xdr:rowOff>145606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28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117793</xdr:rowOff>
    </xdr:from>
    <xdr:to>
      <xdr:col>41</xdr:col>
      <xdr:colOff>50800</xdr:colOff>
      <xdr:row>38</xdr:row>
      <xdr:rowOff>146748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289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94806</xdr:rowOff>
    </xdr:from>
    <xdr:to>
      <xdr:col>46</xdr:col>
      <xdr:colOff>38100</xdr:colOff>
      <xdr:row>39</xdr:row>
      <xdr:rowOff>24956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16083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66993</xdr:rowOff>
    </xdr:from>
    <xdr:to>
      <xdr:col>41</xdr:col>
      <xdr:colOff>101600</xdr:colOff>
      <xdr:row>38</xdr:row>
      <xdr:rowOff>168593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159720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95948</xdr:rowOff>
    </xdr:from>
    <xdr:to>
      <xdr:col>36</xdr:col>
      <xdr:colOff>165100</xdr:colOff>
      <xdr:row>39</xdr:row>
      <xdr:rowOff>26098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17225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127900</xdr:rowOff>
    </xdr:from>
    <xdr:to>
      <xdr:col>55</xdr:col>
      <xdr:colOff>0</xdr:colOff>
      <xdr:row>58</xdr:row>
      <xdr:rowOff>128085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72000"/>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103026</xdr:rowOff>
    </xdr:from>
    <xdr:to>
      <xdr:col>50</xdr:col>
      <xdr:colOff>114300</xdr:colOff>
      <xdr:row>58</xdr:row>
      <xdr:rowOff>127900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47126"/>
          <a:ext cx="889000" cy="2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103026</xdr:rowOff>
    </xdr:from>
    <xdr:to>
      <xdr:col>45</xdr:col>
      <xdr:colOff>177800</xdr:colOff>
      <xdr:row>58</xdr:row>
      <xdr:rowOff>105911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47126"/>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105911</xdr:rowOff>
    </xdr:from>
    <xdr:to>
      <xdr:col>41</xdr:col>
      <xdr:colOff>50800</xdr:colOff>
      <xdr:row>58</xdr:row>
      <xdr:rowOff>144621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50011"/>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77285</xdr:rowOff>
    </xdr:from>
    <xdr:to>
      <xdr:col>55</xdr:col>
      <xdr:colOff>50800</xdr:colOff>
      <xdr:row>59</xdr:row>
      <xdr:rowOff>7435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163662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77100</xdr:rowOff>
    </xdr:from>
    <xdr:to>
      <xdr:col>50</xdr:col>
      <xdr:colOff>165100</xdr:colOff>
      <xdr:row>59</xdr:row>
      <xdr:rowOff>7250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169827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1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52226</xdr:rowOff>
    </xdr:from>
    <xdr:to>
      <xdr:col>46</xdr:col>
      <xdr:colOff>38100</xdr:colOff>
      <xdr:row>58</xdr:row>
      <xdr:rowOff>153826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144953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55111</xdr:rowOff>
    </xdr:from>
    <xdr:to>
      <xdr:col>41</xdr:col>
      <xdr:colOff>101600</xdr:colOff>
      <xdr:row>58</xdr:row>
      <xdr:rowOff>156711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147838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93821</xdr:rowOff>
    </xdr:from>
    <xdr:to>
      <xdr:col>36</xdr:col>
      <xdr:colOff>165100</xdr:colOff>
      <xdr:row>59</xdr:row>
      <xdr:rowOff>23971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15098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27229</xdr:rowOff>
    </xdr:from>
    <xdr:to>
      <xdr:col>55</xdr:col>
      <xdr:colOff>0</xdr:colOff>
      <xdr:row>78</xdr:row>
      <xdr:rowOff>45472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0329"/>
          <a:ext cx="8382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25468</xdr:rowOff>
    </xdr:from>
    <xdr:to>
      <xdr:col>50</xdr:col>
      <xdr:colOff>114300</xdr:colOff>
      <xdr:row>78</xdr:row>
      <xdr:rowOff>27229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98568"/>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25468</xdr:rowOff>
    </xdr:from>
    <xdr:to>
      <xdr:col>45</xdr:col>
      <xdr:colOff>177800</xdr:colOff>
      <xdr:row>78</xdr:row>
      <xdr:rowOff>69839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8568"/>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69839</xdr:rowOff>
    </xdr:from>
    <xdr:to>
      <xdr:col>41</xdr:col>
      <xdr:colOff>50800</xdr:colOff>
      <xdr:row>78</xdr:row>
      <xdr:rowOff>89636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42939"/>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166122</xdr:rowOff>
    </xdr:from>
    <xdr:to>
      <xdr:col>55</xdr:col>
      <xdr:colOff>50800</xdr:colOff>
      <xdr:row>78</xdr:row>
      <xdr:rowOff>96272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81049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147879</xdr:rowOff>
    </xdr:from>
    <xdr:to>
      <xdr:col>50</xdr:col>
      <xdr:colOff>165100</xdr:colOff>
      <xdr:row>78</xdr:row>
      <xdr:rowOff>78029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69156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146118</xdr:rowOff>
    </xdr:from>
    <xdr:to>
      <xdr:col>46</xdr:col>
      <xdr:colOff>38100</xdr:colOff>
      <xdr:row>78</xdr:row>
      <xdr:rowOff>76268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67395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19039</xdr:rowOff>
    </xdr:from>
    <xdr:to>
      <xdr:col>41</xdr:col>
      <xdr:colOff>101600</xdr:colOff>
      <xdr:row>78</xdr:row>
      <xdr:rowOff>120639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111766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38836</xdr:rowOff>
    </xdr:from>
    <xdr:to>
      <xdr:col>36</xdr:col>
      <xdr:colOff>165100</xdr:colOff>
      <xdr:row>78</xdr:row>
      <xdr:rowOff>140436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131563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113747</xdr:rowOff>
    </xdr:from>
    <xdr:to>
      <xdr:col>55</xdr:col>
      <xdr:colOff>0</xdr:colOff>
      <xdr:row>97</xdr:row>
      <xdr:rowOff>162830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44397"/>
          <a:ext cx="838200" cy="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58353</xdr:rowOff>
    </xdr:from>
    <xdr:to>
      <xdr:col>50</xdr:col>
      <xdr:colOff>114300</xdr:colOff>
      <xdr:row>97</xdr:row>
      <xdr:rowOff>113747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89003"/>
          <a:ext cx="889000" cy="5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58353</xdr:rowOff>
    </xdr:from>
    <xdr:to>
      <xdr:col>45</xdr:col>
      <xdr:colOff>177800</xdr:colOff>
      <xdr:row>97</xdr:row>
      <xdr:rowOff>129795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89003"/>
          <a:ext cx="889000" cy="7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129795</xdr:rowOff>
    </xdr:from>
    <xdr:to>
      <xdr:col>41</xdr:col>
      <xdr:colOff>50800</xdr:colOff>
      <xdr:row>97</xdr:row>
      <xdr:rowOff>130003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60445"/>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112030</xdr:rowOff>
    </xdr:from>
    <xdr:to>
      <xdr:col>55</xdr:col>
      <xdr:colOff>50800</xdr:colOff>
      <xdr:row>98</xdr:row>
      <xdr:rowOff>42180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62947</xdr:rowOff>
    </xdr:from>
    <xdr:to>
      <xdr:col>50</xdr:col>
      <xdr:colOff>165100</xdr:colOff>
      <xdr:row>97</xdr:row>
      <xdr:rowOff>164547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6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7553</xdr:rowOff>
    </xdr:from>
    <xdr:to>
      <xdr:col>46</xdr:col>
      <xdr:colOff>38100</xdr:colOff>
      <xdr:row>97</xdr:row>
      <xdr:rowOff>109153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125680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4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78995</xdr:rowOff>
    </xdr:from>
    <xdr:to>
      <xdr:col>41</xdr:col>
      <xdr:colOff>101600</xdr:colOff>
      <xdr:row>98</xdr:row>
      <xdr:rowOff>9145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25672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79203</xdr:rowOff>
    </xdr:from>
    <xdr:to>
      <xdr:col>36</xdr:col>
      <xdr:colOff>165100</xdr:colOff>
      <xdr:row>98</xdr:row>
      <xdr:rowOff>9353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25880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20980</xdr:rowOff>
    </xdr:from>
    <xdr:to>
      <xdr:col>85</xdr:col>
      <xdr:colOff>127000</xdr:colOff>
      <xdr:row>38</xdr:row>
      <xdr:rowOff>33845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36080"/>
          <a:ext cx="8382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26924</xdr:rowOff>
    </xdr:from>
    <xdr:to>
      <xdr:col>81</xdr:col>
      <xdr:colOff>50800</xdr:colOff>
      <xdr:row>38</xdr:row>
      <xdr:rowOff>33845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42024"/>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26924</xdr:rowOff>
    </xdr:from>
    <xdr:to>
      <xdr:col>76</xdr:col>
      <xdr:colOff>114300</xdr:colOff>
      <xdr:row>38</xdr:row>
      <xdr:rowOff>30252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42024"/>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30252</xdr:rowOff>
    </xdr:from>
    <xdr:to>
      <xdr:col>71</xdr:col>
      <xdr:colOff>177800</xdr:colOff>
      <xdr:row>38</xdr:row>
      <xdr:rowOff>35306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45352"/>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141631</xdr:rowOff>
    </xdr:from>
    <xdr:to>
      <xdr:col>85</xdr:col>
      <xdr:colOff>177800</xdr:colOff>
      <xdr:row>38</xdr:row>
      <xdr:rowOff>71780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852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56558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154496</xdr:rowOff>
    </xdr:from>
    <xdr:to>
      <xdr:col>81</xdr:col>
      <xdr:colOff>101600</xdr:colOff>
      <xdr:row>38</xdr:row>
      <xdr:rowOff>84646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75772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147574</xdr:rowOff>
    </xdr:from>
    <xdr:to>
      <xdr:col>76</xdr:col>
      <xdr:colOff>165100</xdr:colOff>
      <xdr:row>38</xdr:row>
      <xdr:rowOff>77724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68851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150901</xdr:rowOff>
    </xdr:from>
    <xdr:to>
      <xdr:col>72</xdr:col>
      <xdr:colOff>38100</xdr:colOff>
      <xdr:row>38</xdr:row>
      <xdr:rowOff>81051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72179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155956</xdr:rowOff>
    </xdr:from>
    <xdr:to>
      <xdr:col>67</xdr:col>
      <xdr:colOff>101600</xdr:colOff>
      <xdr:row>38</xdr:row>
      <xdr:rowOff>86106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77233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83769</xdr:rowOff>
    </xdr:from>
    <xdr:to>
      <xdr:col>85</xdr:col>
      <xdr:colOff>127000</xdr:colOff>
      <xdr:row>57</xdr:row>
      <xdr:rowOff>85544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56419"/>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71318</xdr:rowOff>
    </xdr:from>
    <xdr:to>
      <xdr:col>81</xdr:col>
      <xdr:colOff>50800</xdr:colOff>
      <xdr:row>57</xdr:row>
      <xdr:rowOff>83769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72518"/>
          <a:ext cx="889000" cy="18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71318</xdr:rowOff>
    </xdr:from>
    <xdr:to>
      <xdr:col>76</xdr:col>
      <xdr:colOff>114300</xdr:colOff>
      <xdr:row>57</xdr:row>
      <xdr:rowOff>20767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72518"/>
          <a:ext cx="889000" cy="1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20767</xdr:rowOff>
    </xdr:from>
    <xdr:to>
      <xdr:col>71</xdr:col>
      <xdr:colOff>177800</xdr:colOff>
      <xdr:row>57</xdr:row>
      <xdr:rowOff>59400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93417"/>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34744</xdr:rowOff>
    </xdr:from>
    <xdr:to>
      <xdr:col>85</xdr:col>
      <xdr:colOff>177800</xdr:colOff>
      <xdr:row>57</xdr:row>
      <xdr:rowOff>136344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121121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32969</xdr:rowOff>
    </xdr:from>
    <xdr:to>
      <xdr:col>81</xdr:col>
      <xdr:colOff>101600</xdr:colOff>
      <xdr:row>57</xdr:row>
      <xdr:rowOff>134569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125696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20518</xdr:rowOff>
    </xdr:from>
    <xdr:to>
      <xdr:col>76</xdr:col>
      <xdr:colOff>165100</xdr:colOff>
      <xdr:row>56</xdr:row>
      <xdr:rowOff>122118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138645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141417</xdr:rowOff>
    </xdr:from>
    <xdr:to>
      <xdr:col>72</xdr:col>
      <xdr:colOff>38100</xdr:colOff>
      <xdr:row>57</xdr:row>
      <xdr:rowOff>71567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62694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3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8600</xdr:rowOff>
    </xdr:from>
    <xdr:to>
      <xdr:col>67</xdr:col>
      <xdr:colOff>101600</xdr:colOff>
      <xdr:row>57</xdr:row>
      <xdr:rowOff>110200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101327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97630</xdr:rowOff>
    </xdr:from>
    <xdr:to>
      <xdr:col>85</xdr:col>
      <xdr:colOff>127000</xdr:colOff>
      <xdr:row>97</xdr:row>
      <xdr:rowOff>113365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28280"/>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81857</xdr:rowOff>
    </xdr:from>
    <xdr:to>
      <xdr:col>81</xdr:col>
      <xdr:colOff>50800</xdr:colOff>
      <xdr:row>97</xdr:row>
      <xdr:rowOff>113365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12507"/>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32434</xdr:rowOff>
    </xdr:from>
    <xdr:to>
      <xdr:col>76</xdr:col>
      <xdr:colOff>114300</xdr:colOff>
      <xdr:row>97</xdr:row>
      <xdr:rowOff>81857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63084"/>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32434</xdr:rowOff>
    </xdr:from>
    <xdr:to>
      <xdr:col>71</xdr:col>
      <xdr:colOff>177800</xdr:colOff>
      <xdr:row>97</xdr:row>
      <xdr:rowOff>45098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63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46830</xdr:rowOff>
    </xdr:from>
    <xdr:to>
      <xdr:col>85</xdr:col>
      <xdr:colOff>177800</xdr:colOff>
      <xdr:row>97</xdr:row>
      <xdr:rowOff>148430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133207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62565</xdr:rowOff>
    </xdr:from>
    <xdr:to>
      <xdr:col>81</xdr:col>
      <xdr:colOff>101600</xdr:colOff>
      <xdr:row>97</xdr:row>
      <xdr:rowOff>164165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155292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8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31057</xdr:rowOff>
    </xdr:from>
    <xdr:to>
      <xdr:col>76</xdr:col>
      <xdr:colOff>165100</xdr:colOff>
      <xdr:row>97</xdr:row>
      <xdr:rowOff>132657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123784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153084</xdr:rowOff>
    </xdr:from>
    <xdr:to>
      <xdr:col>72</xdr:col>
      <xdr:colOff>38100</xdr:colOff>
      <xdr:row>97</xdr:row>
      <xdr:rowOff>83234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74361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165748</xdr:rowOff>
    </xdr:from>
    <xdr:to>
      <xdr:col>67</xdr:col>
      <xdr:colOff>101600</xdr:colOff>
      <xdr:row>97</xdr:row>
      <xdr:rowOff>95898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87025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あたり６４，８８２円であり、前年度と比較し、２１，４７１円の減となった。公債費は、住民一人あたり３８，０２１円であり、前年度と比較し、２，０６５円の増となった。これらは、スマートインターチェンジ建設関連事業にかかる償還がはじまったことによるものである。全体的に見ても、類似団体と比較してコストも低コストでの運用であるといえる。今後についても、低コストでの運用に引き続き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財源不足を補うべく経常的に取り崩し、残高が大きく減少している。実質収支については、財政調整基金の取崩しがあるため黒字となっているが、今年度は、行財政改革を進めたため単年度収支では、黒字となった。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全会計とも黒字化にて推移している。今後も、引き続き健全化に努める。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6066439</v>
      </c>
      <c r="BO4" s="393"/>
      <c r="BP4" s="393"/>
      <c r="BQ4" s="393"/>
      <c r="BR4" s="393"/>
      <c r="BS4" s="393"/>
      <c r="BT4" s="393"/>
      <c r="BU4" s="394"/>
      <c r="BV4" s="392">
        <v>6259237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10.4</v>
      </c>
      <c r="CU4" s="399"/>
      <c r="CV4" s="399"/>
      <c r="CW4" s="399"/>
      <c r="CX4" s="399"/>
      <c r="CY4" s="399"/>
      <c r="CZ4" s="399"/>
      <c r="DA4" s="400"/>
      <c r="DB4" s="398">
        <v>8.6999999999999993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5648059</v>
      </c>
      <c r="BO5" s="430"/>
      <c r="BP5" s="430"/>
      <c r="BQ5" s="430"/>
      <c r="BR5" s="430"/>
      <c r="BS5" s="430"/>
      <c r="BT5" s="430"/>
      <c r="BU5" s="431"/>
      <c r="BV5" s="429">
        <v>5895987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81.7</v>
      </c>
      <c r="CU5" s="427"/>
      <c r="CV5" s="427"/>
      <c r="CW5" s="427"/>
      <c r="CX5" s="427"/>
      <c r="CY5" s="427"/>
      <c r="CZ5" s="427"/>
      <c r="DA5" s="428"/>
      <c r="DB5" s="426">
        <v>83.3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418380</v>
      </c>
      <c r="BO6" s="430"/>
      <c r="BP6" s="430"/>
      <c r="BQ6" s="430"/>
      <c r="BR6" s="430"/>
      <c r="BS6" s="430"/>
      <c r="BT6" s="430"/>
      <c r="BU6" s="431"/>
      <c r="BV6" s="429">
        <v>363250</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86.4</v>
      </c>
      <c r="CU6" s="467"/>
      <c r="CV6" s="467"/>
      <c r="CW6" s="467"/>
      <c r="CX6" s="467"/>
      <c r="CY6" s="467"/>
      <c r="CZ6" s="467"/>
      <c r="DA6" s="468"/>
      <c r="DB6" s="466">
        <v>89.3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7830</v>
      </c>
      <c r="BO7" s="430"/>
      <c r="BP7" s="430"/>
      <c r="BQ7" s="430"/>
      <c r="BR7" s="430"/>
      <c r="BS7" s="430"/>
      <c r="BT7" s="430"/>
      <c r="BU7" s="431"/>
      <c r="BV7" s="429">
        <v>18002</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3933684</v>
      </c>
      <c r="CU7" s="430"/>
      <c r="CV7" s="430"/>
      <c r="CW7" s="430"/>
      <c r="CX7" s="430"/>
      <c r="CY7" s="430"/>
      <c r="CZ7" s="430"/>
      <c r="DA7" s="431"/>
      <c r="DB7" s="429">
        <v>3955251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410550</v>
      </c>
      <c r="BO8" s="430"/>
      <c r="BP8" s="430"/>
      <c r="BQ8" s="430"/>
      <c r="BR8" s="430"/>
      <c r="BS8" s="430"/>
      <c r="BT8" s="430"/>
      <c r="BU8" s="431"/>
      <c r="BV8" s="429">
        <v>345248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0.64</v>
      </c>
      <c r="CU8" s="470"/>
      <c r="CV8" s="470"/>
      <c r="CW8" s="470"/>
      <c r="CX8" s="470"/>
      <c r="CY8" s="470"/>
      <c r="CZ8" s="470"/>
      <c r="DA8" s="471"/>
      <c r="DB8" s="469">
        <v>0.65</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14752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61736</v>
      </c>
      <c r="BO9" s="430"/>
      <c r="BP9" s="430"/>
      <c r="BQ9" s="430"/>
      <c r="BR9" s="430"/>
      <c r="BS9" s="430"/>
      <c r="BT9" s="430"/>
      <c r="BU9" s="431"/>
      <c r="BV9" s="429">
        <v>-28131</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v>
      </c>
      <c r="CU9" s="427"/>
      <c r="CV9" s="427"/>
      <c r="CW9" s="427"/>
      <c r="CX9" s="427"/>
      <c r="CY9" s="427"/>
      <c r="CZ9" s="427"/>
      <c r="DA9" s="428"/>
      <c r="DB9" s="426">
        <v>11.7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15271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82209</v>
      </c>
      <c r="BO10" s="430"/>
      <c r="BP10" s="430"/>
      <c r="BQ10" s="430"/>
      <c r="BR10" s="430"/>
      <c r="BS10" s="430"/>
      <c r="BT10" s="430"/>
      <c r="BU10" s="431"/>
      <c r="BV10" s="429">
        <v>57239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14971</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139149</v>
      </c>
      <c r="BO12" s="430"/>
      <c r="BP12" s="430"/>
      <c r="BQ12" s="430"/>
      <c r="BR12" s="430"/>
      <c r="BS12" s="430"/>
      <c r="BT12" s="430"/>
      <c r="BU12" s="431"/>
      <c r="BV12" s="429">
        <v>133314</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14659</v>
      </c>
      <c r="S13" s="514"/>
      <c r="T13" s="514"/>
      <c r="U13" s="514"/>
      <c r="V13" s="515"/>
      <c r="W13" s="445" t="s">
        <v>140</v>
      </c>
      <c r="X13" s="446"/>
      <c r="Y13" s="446"/>
      <c r="Z13" s="446"/>
      <c r="AA13" s="446"/>
      <c r="AB13" s="436"/>
      <c r="AC13" s="480">
        <v>230</v>
      </c>
      <c r="AD13" s="481"/>
      <c r="AE13" s="481"/>
      <c r="AF13" s="481"/>
      <c r="AG13" s="523"/>
      <c r="AH13" s="480">
        <v>263</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4796</v>
      </c>
      <c r="BO13" s="430"/>
      <c r="BP13" s="430"/>
      <c r="BQ13" s="430"/>
      <c r="BR13" s="430"/>
      <c r="BS13" s="430"/>
      <c r="BT13" s="430"/>
      <c r="BU13" s="431"/>
      <c r="BV13" s="429">
        <v>-104206</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11.8</v>
      </c>
      <c r="CU13" s="427"/>
      <c r="CV13" s="427"/>
      <c r="CW13" s="427"/>
      <c r="CX13" s="427"/>
      <c r="CY13" s="427"/>
      <c r="CZ13" s="427"/>
      <c r="DA13" s="428"/>
      <c r="DB13" s="426">
        <v>11.9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15076</v>
      </c>
      <c r="S14" s="514"/>
      <c r="T14" s="514"/>
      <c r="U14" s="514"/>
      <c r="V14" s="515"/>
      <c r="W14" s="419"/>
      <c r="X14" s="420"/>
      <c r="Y14" s="420"/>
      <c r="Z14" s="420"/>
      <c r="AA14" s="420"/>
      <c r="AB14" s="409"/>
      <c r="AC14" s="516">
        <v>3.2</v>
      </c>
      <c r="AD14" s="517"/>
      <c r="AE14" s="517"/>
      <c r="AF14" s="517"/>
      <c r="AG14" s="518"/>
      <c r="AH14" s="516">
        <v>3.5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104.3</v>
      </c>
      <c r="CU14" s="528"/>
      <c r="CV14" s="528"/>
      <c r="CW14" s="528"/>
      <c r="CX14" s="528"/>
      <c r="CY14" s="528"/>
      <c r="CZ14" s="528"/>
      <c r="DA14" s="529"/>
      <c r="DB14" s="527">
        <v>103.5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14835</v>
      </c>
      <c r="S15" s="514"/>
      <c r="T15" s="514"/>
      <c r="U15" s="514"/>
      <c r="V15" s="515"/>
      <c r="W15" s="445" t="s">
        <v>147</v>
      </c>
      <c r="X15" s="446"/>
      <c r="Y15" s="446"/>
      <c r="Z15" s="446"/>
      <c r="AA15" s="446"/>
      <c r="AB15" s="436"/>
      <c r="AC15" s="480">
        <v>2537</v>
      </c>
      <c r="AD15" s="481"/>
      <c r="AE15" s="481"/>
      <c r="AF15" s="481"/>
      <c r="AG15" s="523"/>
      <c r="AH15" s="480">
        <v>3072</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1991015</v>
      </c>
      <c r="BO15" s="393"/>
      <c r="BP15" s="393"/>
      <c r="BQ15" s="393"/>
      <c r="BR15" s="393"/>
      <c r="BS15" s="393"/>
      <c r="BT15" s="393"/>
      <c r="BU15" s="394"/>
      <c r="BV15" s="392">
        <v>2045340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35.799999999999997</v>
      </c>
      <c r="AD16" s="517"/>
      <c r="AE16" s="517"/>
      <c r="AF16" s="517"/>
      <c r="AG16" s="518"/>
      <c r="AH16" s="516">
        <v>40.6</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3177245</v>
      </c>
      <c r="BO16" s="430"/>
      <c r="BP16" s="430"/>
      <c r="BQ16" s="430"/>
      <c r="BR16" s="430"/>
      <c r="BS16" s="430"/>
      <c r="BT16" s="430"/>
      <c r="BU16" s="431"/>
      <c r="BV16" s="429">
        <v>3130747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4316</v>
      </c>
      <c r="AD17" s="481"/>
      <c r="AE17" s="481"/>
      <c r="AF17" s="481"/>
      <c r="AG17" s="523"/>
      <c r="AH17" s="480">
        <v>4223</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2527937</v>
      </c>
      <c r="BO17" s="430"/>
      <c r="BP17" s="430"/>
      <c r="BQ17" s="430"/>
      <c r="BR17" s="430"/>
      <c r="BS17" s="430"/>
      <c r="BT17" s="430"/>
      <c r="BU17" s="431"/>
      <c r="BV17" s="429">
        <v>2607570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18.16</v>
      </c>
      <c r="M18" s="545"/>
      <c r="N18" s="545"/>
      <c r="O18" s="545"/>
      <c r="P18" s="545"/>
      <c r="Q18" s="545"/>
      <c r="R18" s="546"/>
      <c r="S18" s="546"/>
      <c r="T18" s="546"/>
      <c r="U18" s="546"/>
      <c r="V18" s="547"/>
      <c r="W18" s="447"/>
      <c r="X18" s="448"/>
      <c r="Y18" s="448"/>
      <c r="Z18" s="448"/>
      <c r="AA18" s="448"/>
      <c r="AB18" s="439"/>
      <c r="AC18" s="548">
        <v>60.9</v>
      </c>
      <c r="AD18" s="549"/>
      <c r="AE18" s="549"/>
      <c r="AF18" s="549"/>
      <c r="AG18" s="550"/>
      <c r="AH18" s="548">
        <v>55.9</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3329904</v>
      </c>
      <c r="BO18" s="430"/>
      <c r="BP18" s="430"/>
      <c r="BQ18" s="430"/>
      <c r="BR18" s="430"/>
      <c r="BS18" s="430"/>
      <c r="BT18" s="430"/>
      <c r="BU18" s="431"/>
      <c r="BV18" s="429">
        <v>3270514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812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4570149</v>
      </c>
      <c r="BO19" s="430"/>
      <c r="BP19" s="430"/>
      <c r="BQ19" s="430"/>
      <c r="BR19" s="430"/>
      <c r="BS19" s="430"/>
      <c r="BT19" s="430"/>
      <c r="BU19" s="431"/>
      <c r="BV19" s="429">
        <v>4457230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4713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6290231</v>
      </c>
      <c r="BO23" s="430"/>
      <c r="BP23" s="430"/>
      <c r="BQ23" s="430"/>
      <c r="BR23" s="430"/>
      <c r="BS23" s="430"/>
      <c r="BT23" s="430"/>
      <c r="BU23" s="431"/>
      <c r="BV23" s="429">
        <v>6374050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7200</v>
      </c>
      <c r="R24" s="481"/>
      <c r="S24" s="481"/>
      <c r="T24" s="481"/>
      <c r="U24" s="481"/>
      <c r="V24" s="523"/>
      <c r="W24" s="582"/>
      <c r="X24" s="570"/>
      <c r="Y24" s="571"/>
      <c r="Z24" s="479" t="s">
        <v>171</v>
      </c>
      <c r="AA24" s="459"/>
      <c r="AB24" s="459"/>
      <c r="AC24" s="459"/>
      <c r="AD24" s="459"/>
      <c r="AE24" s="459"/>
      <c r="AF24" s="459"/>
      <c r="AG24" s="460"/>
      <c r="AH24" s="480">
        <v>130</v>
      </c>
      <c r="AI24" s="481"/>
      <c r="AJ24" s="481"/>
      <c r="AK24" s="481"/>
      <c r="AL24" s="523"/>
      <c r="AM24" s="480">
        <v>374400</v>
      </c>
      <c r="AN24" s="481"/>
      <c r="AO24" s="481"/>
      <c r="AP24" s="481"/>
      <c r="AQ24" s="481"/>
      <c r="AR24" s="523"/>
      <c r="AS24" s="480">
        <v>2880</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1903519</v>
      </c>
      <c r="BO24" s="430"/>
      <c r="BP24" s="430"/>
      <c r="BQ24" s="430"/>
      <c r="BR24" s="430"/>
      <c r="BS24" s="430"/>
      <c r="BT24" s="430"/>
      <c r="BU24" s="431"/>
      <c r="BV24" s="429">
        <v>2152950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5900</v>
      </c>
      <c r="R25" s="481"/>
      <c r="S25" s="481"/>
      <c r="T25" s="481"/>
      <c r="U25" s="481"/>
      <c r="V25" s="523"/>
      <c r="W25" s="582"/>
      <c r="X25" s="570"/>
      <c r="Y25" s="571"/>
      <c r="Z25" s="479" t="s">
        <v>174</v>
      </c>
      <c r="AA25" s="459"/>
      <c r="AB25" s="459"/>
      <c r="AC25" s="459"/>
      <c r="AD25" s="459"/>
      <c r="AE25" s="459"/>
      <c r="AF25" s="459"/>
      <c r="AG25" s="460"/>
      <c r="AH25" s="480" t="s">
        <v>137</v>
      </c>
      <c r="AI25" s="481"/>
      <c r="AJ25" s="481"/>
      <c r="AK25" s="481"/>
      <c r="AL25" s="523"/>
      <c r="AM25" s="480" t="s">
        <v>175</v>
      </c>
      <c r="AN25" s="481"/>
      <c r="AO25" s="481"/>
      <c r="AP25" s="481"/>
      <c r="AQ25" s="481"/>
      <c r="AR25" s="523"/>
      <c r="AS25" s="480" t="s">
        <v>137</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137</v>
      </c>
      <c r="BO25" s="393"/>
      <c r="BP25" s="393"/>
      <c r="BQ25" s="393"/>
      <c r="BR25" s="393"/>
      <c r="BS25" s="393"/>
      <c r="BT25" s="393"/>
      <c r="BU25" s="394"/>
      <c r="BV25" s="392" t="s">
        <v>175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5400</v>
      </c>
      <c r="R26" s="481"/>
      <c r="S26" s="481"/>
      <c r="T26" s="481"/>
      <c r="U26" s="481"/>
      <c r="V26" s="523"/>
      <c r="W26" s="582"/>
      <c r="X26" s="570"/>
      <c r="Y26" s="571"/>
      <c r="Z26" s="479" t="s">
        <v>178</v>
      </c>
      <c r="AA26" s="592"/>
      <c r="AB26" s="592"/>
      <c r="AC26" s="592"/>
      <c r="AD26" s="592"/>
      <c r="AE26" s="592"/>
      <c r="AF26" s="592"/>
      <c r="AG26" s="593"/>
      <c r="AH26" s="480" t="s">
        <v>137</v>
      </c>
      <c r="AI26" s="481"/>
      <c r="AJ26" s="481"/>
      <c r="AK26" s="481"/>
      <c r="AL26" s="523"/>
      <c r="AM26" s="480" t="s">
        <v>137</v>
      </c>
      <c r="AN26" s="481"/>
      <c r="AO26" s="481"/>
      <c r="AP26" s="481"/>
      <c r="AQ26" s="481"/>
      <c r="AR26" s="523"/>
      <c r="AS26" s="480" t="s">
        <v>137</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3050</v>
      </c>
      <c r="R27" s="481"/>
      <c r="S27" s="481"/>
      <c r="T27" s="481"/>
      <c r="U27" s="481"/>
      <c r="V27" s="523"/>
      <c r="W27" s="582"/>
      <c r="X27" s="570"/>
      <c r="Y27" s="571"/>
      <c r="Z27" s="479" t="s">
        <v>182</v>
      </c>
      <c r="AA27" s="459"/>
      <c r="AB27" s="459"/>
      <c r="AC27" s="459"/>
      <c r="AD27" s="459"/>
      <c r="AE27" s="459"/>
      <c r="AF27" s="459"/>
      <c r="AG27" s="460"/>
      <c r="AH27" s="480">
        <v>1</v>
      </c>
      <c r="AI27" s="481"/>
      <c r="AJ27" s="481"/>
      <c r="AK27" s="481"/>
      <c r="AL27" s="523"/>
      <c r="AM27" s="480" t="s">
        <v>183</v>
      </c>
      <c r="AN27" s="481"/>
      <c r="AO27" s="481"/>
      <c r="AP27" s="481"/>
      <c r="AQ27" s="481"/>
      <c r="AR27" s="523"/>
      <c r="AS27" s="480" t="s">
        <v>183</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t="s">
        <v>137</v>
      </c>
      <c r="BO27" s="606"/>
      <c r="BP27" s="606"/>
      <c r="BQ27" s="606"/>
      <c r="BR27" s="606"/>
      <c r="BS27" s="606"/>
      <c r="BT27" s="606"/>
      <c r="BU27" s="607"/>
      <c r="BV27" s="605" t="s">
        <v>137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2640</v>
      </c>
      <c r="R28" s="481"/>
      <c r="S28" s="481"/>
      <c r="T28" s="481"/>
      <c r="U28" s="481"/>
      <c r="V28" s="523"/>
      <c r="W28" s="582"/>
      <c r="X28" s="570"/>
      <c r="Y28" s="571"/>
      <c r="Z28" s="479" t="s">
        <v>186</v>
      </c>
      <c r="AA28" s="459"/>
      <c r="AB28" s="459"/>
      <c r="AC28" s="459"/>
      <c r="AD28" s="459"/>
      <c r="AE28" s="459"/>
      <c r="AF28" s="459"/>
      <c r="AG28" s="460"/>
      <c r="AH28" s="480" t="s">
        <v>138</v>
      </c>
      <c r="AI28" s="481"/>
      <c r="AJ28" s="481"/>
      <c r="AK28" s="481"/>
      <c r="AL28" s="523"/>
      <c r="AM28" s="480" t="s">
        <v>180</v>
      </c>
      <c r="AN28" s="481"/>
      <c r="AO28" s="481"/>
      <c r="AP28" s="481"/>
      <c r="AQ28" s="481"/>
      <c r="AR28" s="523"/>
      <c r="AS28" s="480" t="s">
        <v>137</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371372</v>
      </c>
      <c r="BO28" s="393"/>
      <c r="BP28" s="393"/>
      <c r="BQ28" s="393"/>
      <c r="BR28" s="393"/>
      <c r="BS28" s="393"/>
      <c r="BT28" s="393"/>
      <c r="BU28" s="394"/>
      <c r="BV28" s="392">
        <v>263312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8</v>
      </c>
      <c r="M29" s="481"/>
      <c r="N29" s="481"/>
      <c r="O29" s="481"/>
      <c r="P29" s="523"/>
      <c r="Q29" s="480">
        <v>2430</v>
      </c>
      <c r="R29" s="481"/>
      <c r="S29" s="481"/>
      <c r="T29" s="481"/>
      <c r="U29" s="481"/>
      <c r="V29" s="523"/>
      <c r="W29" s="583"/>
      <c r="X29" s="584"/>
      <c r="Y29" s="585"/>
      <c r="Z29" s="479" t="s">
        <v>189</v>
      </c>
      <c r="AA29" s="459"/>
      <c r="AB29" s="459"/>
      <c r="AC29" s="459"/>
      <c r="AD29" s="459"/>
      <c r="AE29" s="459"/>
      <c r="AF29" s="459"/>
      <c r="AG29" s="460"/>
      <c r="AH29" s="480">
        <v>131</v>
      </c>
      <c r="AI29" s="481"/>
      <c r="AJ29" s="481"/>
      <c r="AK29" s="481"/>
      <c r="AL29" s="523"/>
      <c r="AM29" s="480">
        <v>378461</v>
      </c>
      <c r="AN29" s="481"/>
      <c r="AO29" s="481"/>
      <c r="AP29" s="481"/>
      <c r="AQ29" s="481"/>
      <c r="AR29" s="523"/>
      <c r="AS29" s="480">
        <v>2889</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659</v>
      </c>
      <c r="BO29" s="430"/>
      <c r="BP29" s="430"/>
      <c r="BQ29" s="430"/>
      <c r="BR29" s="430"/>
      <c r="BS29" s="430"/>
      <c r="BT29" s="430"/>
      <c r="BU29" s="431"/>
      <c r="BV29" s="429">
        <v>659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43330</v>
      </c>
      <c r="BO30" s="606"/>
      <c r="BP30" s="606"/>
      <c r="BQ30" s="606"/>
      <c r="BR30" s="606"/>
      <c r="BS30" s="606"/>
      <c r="BT30" s="606"/>
      <c r="BU30" s="607"/>
      <c r="BV30" s="605">
        <v>43977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198</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大垣衛生施設組合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安八町土地開発公社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児童発達支援事業特別会計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大垣市安八郡安八町東安中学校組合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大垣消防組合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西濃環境整備組合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西南濃老人福祉施設事務組合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西南濃粗大廃棄物処理組合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安八郡広域連合（一般会計）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安八郡広域連合（特別会計）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後期高齢者医療連合（一般会計）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後期高齢者医療連合（特別会計）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LwpqQ2IeuHUpZmHp3RKSk6X3UfHuBKUgStlIP4lbfqT2nchXjCy80Ebk3K+IMts+eOUFbNXXdP0PayPPipsdaQ==" saltValue="3qz/GU5HGdx0mZ4hOkE6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40" sqref="J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568</v>
      </c>
      <c r="D34" s="1210"/>
      <c r="E34" s="1211"/>
      <c r="F34" s="32">
        <v>16.02</v>
      </c>
      <c r="G34" s="33">
        <v>17.82</v>
      </c>
      <c r="H34" s="33">
        <v>17.63</v>
      </c>
      <c r="I34" s="33">
        <v>18.93</v>
      </c>
      <c r="J34" s="34">
        <v>21.74</v>
      </c>
      <c r="K34" s="22"/>
      <c r="L34" s="22"/>
      <c r="M34" s="22"/>
      <c r="N34" s="22"/>
      <c r="O34" s="22"/>
      <c r="P34" s="22"/>
    </row>
    <row r="35" spans="1:16" ht="39" customHeight="1" x14ac:dyDescent="0.15">
      <c r="A35" s="22"/>
      <c r="B35" s="35"/>
      <c r="C35" s="1204" t="s">
        <v>569</v>
      </c>
      <c r="D35" s="1205"/>
      <c r="E35" s="1206"/>
      <c r="F35" s="36">
        <v>8.27</v>
      </c>
      <c r="G35" s="37">
        <v>6.74</v>
      </c>
      <c r="H35" s="37">
        <v>10.56</v>
      </c>
      <c r="I35" s="37">
        <v>8.7200000000000006</v>
      </c>
      <c r="J35" s="38">
        <v>10.41</v>
      </c>
      <c r="K35" s="22"/>
      <c r="L35" s="22"/>
      <c r="M35" s="22"/>
      <c r="N35" s="22"/>
      <c r="O35" s="22"/>
      <c r="P35" s="22"/>
    </row>
    <row r="36" spans="1:16" ht="39" customHeight="1" x14ac:dyDescent="0.15">
      <c r="A36" s="22"/>
      <c r="B36" s="35"/>
      <c r="C36" s="1204" t="s">
        <v>570</v>
      </c>
      <c r="D36" s="1205"/>
      <c r="E36" s="1206"/>
      <c r="F36" s="36">
        <v>1.1599999999999999</v>
      </c>
      <c r="G36" s="37">
        <v>1.97</v>
      </c>
      <c r="H36" s="37">
        <v>1.08</v>
      </c>
      <c r="I36" s="37">
        <v>0.61</v>
      </c>
      <c r="J36" s="38">
        <v>1.39</v>
      </c>
      <c r="K36" s="22"/>
      <c r="L36" s="22"/>
      <c r="M36" s="22"/>
      <c r="N36" s="22"/>
      <c r="O36" s="22"/>
      <c r="P36" s="22"/>
    </row>
    <row r="37" spans="1:16" ht="39" customHeight="1" x14ac:dyDescent="0.15">
      <c r="A37" s="22"/>
      <c r="B37" s="35"/>
      <c r="C37" s="1204" t="s">
        <v>571</v>
      </c>
      <c r="D37" s="1205"/>
      <c r="E37" s="1206"/>
      <c r="F37" s="36">
        <v>1.1100000000000001</v>
      </c>
      <c r="G37" s="37">
        <v>0.41</v>
      </c>
      <c r="H37" s="37">
        <v>0.77</v>
      </c>
      <c r="I37" s="37">
        <v>0.08</v>
      </c>
      <c r="J37" s="38">
        <v>0.3</v>
      </c>
      <c r="K37" s="22"/>
      <c r="L37" s="22"/>
      <c r="M37" s="22"/>
      <c r="N37" s="22"/>
      <c r="O37" s="22"/>
      <c r="P37" s="22"/>
    </row>
    <row r="38" spans="1:16" ht="39" customHeight="1" x14ac:dyDescent="0.15">
      <c r="A38" s="22"/>
      <c r="B38" s="35"/>
      <c r="C38" s="1204" t="s">
        <v>572</v>
      </c>
      <c r="D38" s="1205"/>
      <c r="E38" s="1206"/>
      <c r="F38" s="36">
        <v>0.08</v>
      </c>
      <c r="G38" s="37">
        <v>0.1</v>
      </c>
      <c r="H38" s="37">
        <v>0.09</v>
      </c>
      <c r="I38" s="37">
        <v>0.11</v>
      </c>
      <c r="J38" s="38">
        <v>0.1</v>
      </c>
      <c r="K38" s="22"/>
      <c r="L38" s="22"/>
      <c r="M38" s="22"/>
      <c r="N38" s="22"/>
      <c r="O38" s="22"/>
      <c r="P38" s="22"/>
    </row>
    <row r="39" spans="1:16" ht="39" customHeight="1" x14ac:dyDescent="0.15">
      <c r="A39" s="22"/>
      <c r="B39" s="35"/>
      <c r="C39" s="1204" t="s">
        <v>573</v>
      </c>
      <c r="D39" s="1205"/>
      <c r="E39" s="1206"/>
      <c r="F39" s="36" t="s">
        <v>517</v>
      </c>
      <c r="G39" s="37" t="s">
        <v>517</v>
      </c>
      <c r="H39" s="37" t="s">
        <v>517</v>
      </c>
      <c r="I39" s="37">
        <v>0.09</v>
      </c>
      <c r="J39" s="38">
        <v>0.01</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574</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575</v>
      </c>
      <c r="D43" s="1208"/>
      <c r="E43" s="120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lZMhh+wfsWvz8t7X1uTOrvLJlHlMBpZ+BhTkZ+vq3c2LqY70Yo4WX3eQLcomUp6UUW/vfx5HAgeRfEVs39Hfg==" saltValue="nQTf1CeF7Ufd+hOk9aa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685</v>
      </c>
      <c r="L45" s="60">
        <v>708</v>
      </c>
      <c r="M45" s="60">
        <v>606</v>
      </c>
      <c r="N45" s="60">
        <v>542</v>
      </c>
      <c r="O45" s="61">
        <v>569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517</v>
      </c>
      <c r="L46" s="64" t="s">
        <v>517</v>
      </c>
      <c r="M46" s="64" t="s">
        <v>517</v>
      </c>
      <c r="N46" s="64" t="s">
        <v>517</v>
      </c>
      <c r="O46" s="65" t="s">
        <v>517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517</v>
      </c>
      <c r="L47" s="64" t="s">
        <v>517</v>
      </c>
      <c r="M47" s="64" t="s">
        <v>517</v>
      </c>
      <c r="N47" s="64" t="s">
        <v>517</v>
      </c>
      <c r="O47" s="65" t="s">
        <v>517</v>
      </c>
      <c r="P47" s="48"/>
      <c r="Q47" s="48"/>
      <c r="R47" s="48"/>
      <c r="S47" s="48"/>
      <c r="T47" s="48"/>
      <c r="U47" s="48"/>
    </row>
    <row r="48" spans="1:21" ht="30.75" customHeight="1" x14ac:dyDescent="0.15">
      <c r="A48" s="48"/>
      <c r="B48" s="1214"/>
      <c r="C48" s="1215"/>
      <c r="D48" s="62"/>
      <c r="E48" s="1220" t="s">
        <v>15</v>
      </c>
      <c r="F48" s="1220"/>
      <c r="G48" s="1220"/>
      <c r="H48" s="1220"/>
      <c r="I48" s="1220"/>
      <c r="J48" s="1221"/>
      <c r="K48" s="63">
        <v>312</v>
      </c>
      <c r="L48" s="64">
        <v>336</v>
      </c>
      <c r="M48" s="64">
        <v>368</v>
      </c>
      <c r="N48" s="64">
        <v>378</v>
      </c>
      <c r="O48" s="65">
        <v>413</v>
      </c>
      <c r="P48" s="48"/>
      <c r="Q48" s="48"/>
      <c r="R48" s="48"/>
      <c r="S48" s="48"/>
      <c r="T48" s="48"/>
      <c r="U48" s="48"/>
    </row>
    <row r="49" spans="1:21" ht="30.75" customHeight="1" x14ac:dyDescent="0.15">
      <c r="A49" s="48"/>
      <c r="B49" s="1214"/>
      <c r="C49" s="1215"/>
      <c r="D49" s="62"/>
      <c r="E49" s="1220" t="s">
        <v>16</v>
      </c>
      <c r="F49" s="1220"/>
      <c r="G49" s="1220"/>
      <c r="H49" s="1220"/>
      <c r="I49" s="1220"/>
      <c r="J49" s="1221"/>
      <c r="K49" s="63">
        <v>49</v>
      </c>
      <c r="L49" s="64">
        <v>37</v>
      </c>
      <c r="M49" s="64">
        <v>46</v>
      </c>
      <c r="N49" s="64">
        <v>27</v>
      </c>
      <c r="O49" s="65">
        <v>24</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517</v>
      </c>
      <c r="L50" s="64" t="s">
        <v>517</v>
      </c>
      <c r="M50" s="64" t="s">
        <v>517</v>
      </c>
      <c r="N50" s="64" t="s">
        <v>517</v>
      </c>
      <c r="O50" s="65" t="s">
        <v>517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517</v>
      </c>
      <c r="L51" s="64" t="s">
        <v>517</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652</v>
      </c>
      <c r="L52" s="64">
        <v>669</v>
      </c>
      <c r="M52" s="64">
        <v>588</v>
      </c>
      <c r="N52" s="64">
        <v>587</v>
      </c>
      <c r="O52" s="65">
        <v>600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394</v>
      </c>
      <c r="L53" s="69">
        <v>412</v>
      </c>
      <c r="M53" s="69">
        <v>432</v>
      </c>
      <c r="N53" s="69">
        <v>360</v>
      </c>
      <c r="O53" s="70">
        <v>406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583</v>
      </c>
      <c r="L57" s="84" t="s">
        <v>583</v>
      </c>
      <c r="M57" s="84" t="s">
        <v>583</v>
      </c>
      <c r="N57" s="84" t="s">
        <v>583</v>
      </c>
      <c r="O57" s="85" t="s">
        <v>583</v>
      </c>
    </row>
    <row r="58" spans="1:21" ht="31.5" customHeight="1" thickBot="1" x14ac:dyDescent="0.2">
      <c r="B58" s="1230"/>
      <c r="C58" s="1231"/>
      <c r="D58" s="1235" t="s">
        <v>27</v>
      </c>
      <c r="E58" s="1236"/>
      <c r="F58" s="1236"/>
      <c r="G58" s="1236"/>
      <c r="H58" s="1236"/>
      <c r="I58" s="1236"/>
      <c r="J58" s="1237"/>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1JPpbHRzFRz2EraKNoqhotAllupthT9ZzZJNDYi1SDEAhBOXpN0oAEduhuKyvRRRa+c3X32aykZkVMrKnaY4w==" saltValue="gSLgJUjKqmHihmgROHIh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M41" sqref="L41: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38" t="s">
        <v>30</v>
      </c>
      <c r="C41" s="1239"/>
      <c r="D41" s="102"/>
      <c r="E41" s="1244" t="s">
        <v>31</v>
      </c>
      <c r="F41" s="1244"/>
      <c r="G41" s="1244"/>
      <c r="H41" s="1245"/>
      <c r="I41" s="103">
        <v>5810</v>
      </c>
      <c r="J41" s="104">
        <v>5772</v>
      </c>
      <c r="K41" s="104">
        <v>6254</v>
      </c>
      <c r="L41" s="104">
        <v>6374</v>
      </c>
      <c r="M41" s="105">
        <v>6290</v>
      </c>
    </row>
    <row r="42" spans="2:13" ht="27.75" customHeight="1" x14ac:dyDescent="0.15">
      <c r="B42" s="1240"/>
      <c r="C42" s="1241"/>
      <c r="D42" s="106"/>
      <c r="E42" s="1246" t="s">
        <v>32</v>
      </c>
      <c r="F42" s="1246"/>
      <c r="G42" s="1246"/>
      <c r="H42" s="1247"/>
      <c r="I42" s="107">
        <v>367</v>
      </c>
      <c r="J42" s="108">
        <v>367</v>
      </c>
      <c r="K42" s="108">
        <v>422</v>
      </c>
      <c r="L42" s="108">
        <v>412</v>
      </c>
      <c r="M42" s="109">
        <v>371</v>
      </c>
    </row>
    <row r="43" spans="2:13" ht="27.75" customHeight="1" x14ac:dyDescent="0.15">
      <c r="B43" s="1240"/>
      <c r="C43" s="1241"/>
      <c r="D43" s="106"/>
      <c r="E43" s="1246" t="s">
        <v>33</v>
      </c>
      <c r="F43" s="1246"/>
      <c r="G43" s="1246"/>
      <c r="H43" s="1247"/>
      <c r="I43" s="107">
        <v>3751</v>
      </c>
      <c r="J43" s="108">
        <v>3657</v>
      </c>
      <c r="K43" s="108">
        <v>3637</v>
      </c>
      <c r="L43" s="108">
        <v>3629</v>
      </c>
      <c r="M43" s="109">
        <v>3578</v>
      </c>
    </row>
    <row r="44" spans="2:13" ht="27.75" customHeight="1" x14ac:dyDescent="0.15">
      <c r="B44" s="1240"/>
      <c r="C44" s="1241"/>
      <c r="D44" s="106"/>
      <c r="E44" s="1246" t="s">
        <v>34</v>
      </c>
      <c r="F44" s="1246"/>
      <c r="G44" s="1246"/>
      <c r="H44" s="1247"/>
      <c r="I44" s="107">
        <v>233</v>
      </c>
      <c r="J44" s="108">
        <v>269</v>
      </c>
      <c r="K44" s="108">
        <v>267</v>
      </c>
      <c r="L44" s="108">
        <v>262</v>
      </c>
      <c r="M44" s="109">
        <v>267</v>
      </c>
    </row>
    <row r="45" spans="2:13" ht="27.75" customHeight="1" x14ac:dyDescent="0.15">
      <c r="B45" s="1240"/>
      <c r="C45" s="1241"/>
      <c r="D45" s="106"/>
      <c r="E45" s="1246" t="s">
        <v>35</v>
      </c>
      <c r="F45" s="1246"/>
      <c r="G45" s="1246"/>
      <c r="H45" s="1247"/>
      <c r="I45" s="107">
        <v>419</v>
      </c>
      <c r="J45" s="108">
        <v>448</v>
      </c>
      <c r="K45" s="108">
        <v>320</v>
      </c>
      <c r="L45" s="108">
        <v>298</v>
      </c>
      <c r="M45" s="109">
        <v>314</v>
      </c>
    </row>
    <row r="46" spans="2:13" ht="27.75" customHeight="1" x14ac:dyDescent="0.15">
      <c r="B46" s="1240"/>
      <c r="C46" s="1241"/>
      <c r="D46" s="110"/>
      <c r="E46" s="1246" t="s">
        <v>36</v>
      </c>
      <c r="F46" s="1246"/>
      <c r="G46" s="1246"/>
      <c r="H46" s="1247"/>
      <c r="I46" s="107">
        <v>531</v>
      </c>
      <c r="J46" s="108">
        <v>294</v>
      </c>
      <c r="K46" s="108">
        <v>462</v>
      </c>
      <c r="L46" s="108">
        <v>401</v>
      </c>
      <c r="M46" s="109">
        <v>418</v>
      </c>
    </row>
    <row r="47" spans="2:13" ht="27.75" customHeight="1" x14ac:dyDescent="0.15">
      <c r="B47" s="1240"/>
      <c r="C47" s="1241"/>
      <c r="D47" s="111"/>
      <c r="E47" s="1248" t="s">
        <v>37</v>
      </c>
      <c r="F47" s="1249"/>
      <c r="G47" s="1249"/>
      <c r="H47" s="1250"/>
      <c r="I47" s="107" t="s">
        <v>517</v>
      </c>
      <c r="J47" s="108" t="s">
        <v>517</v>
      </c>
      <c r="K47" s="108" t="s">
        <v>517</v>
      </c>
      <c r="L47" s="108" t="s">
        <v>517</v>
      </c>
      <c r="M47" s="109" t="s">
        <v>517</v>
      </c>
    </row>
    <row r="48" spans="2:13" ht="27.75" customHeight="1" x14ac:dyDescent="0.15">
      <c r="B48" s="1240"/>
      <c r="C48" s="1241"/>
      <c r="D48" s="106"/>
      <c r="E48" s="1246" t="s">
        <v>38</v>
      </c>
      <c r="F48" s="1246"/>
      <c r="G48" s="1246"/>
      <c r="H48" s="1247"/>
      <c r="I48" s="107" t="s">
        <v>517</v>
      </c>
      <c r="J48" s="108" t="s">
        <v>517</v>
      </c>
      <c r="K48" s="108" t="s">
        <v>517</v>
      </c>
      <c r="L48" s="108" t="s">
        <v>517</v>
      </c>
      <c r="M48" s="109" t="s">
        <v>517</v>
      </c>
    </row>
    <row r="49" spans="2:13" ht="27.75" customHeight="1" x14ac:dyDescent="0.15">
      <c r="B49" s="1242"/>
      <c r="C49" s="1243"/>
      <c r="D49" s="106"/>
      <c r="E49" s="1246" t="s">
        <v>39</v>
      </c>
      <c r="F49" s="1246"/>
      <c r="G49" s="1246"/>
      <c r="H49" s="1247"/>
      <c r="I49" s="107" t="s">
        <v>517</v>
      </c>
      <c r="J49" s="108" t="s">
        <v>517</v>
      </c>
      <c r="K49" s="108" t="s">
        <v>517</v>
      </c>
      <c r="L49" s="108" t="s">
        <v>517</v>
      </c>
      <c r="M49" s="109" t="s">
        <v>517</v>
      </c>
    </row>
    <row r="50" spans="2:13" ht="27.75" customHeight="1" x14ac:dyDescent="0.15">
      <c r="B50" s="1251" t="s">
        <v>40</v>
      </c>
      <c r="C50" s="1252"/>
      <c r="D50" s="112"/>
      <c r="E50" s="1246" t="s">
        <v>41</v>
      </c>
      <c r="F50" s="1246"/>
      <c r="G50" s="1246"/>
      <c r="H50" s="1247"/>
      <c r="I50" s="107">
        <v>704</v>
      </c>
      <c r="J50" s="108">
        <v>623</v>
      </c>
      <c r="K50" s="108">
        <v>448</v>
      </c>
      <c r="L50" s="108">
        <v>554</v>
      </c>
      <c r="M50" s="109">
        <v>627</v>
      </c>
    </row>
    <row r="51" spans="2:13" ht="27.75" customHeight="1" x14ac:dyDescent="0.15">
      <c r="B51" s="1240"/>
      <c r="C51" s="1241"/>
      <c r="D51" s="106"/>
      <c r="E51" s="1246" t="s">
        <v>42</v>
      </c>
      <c r="F51" s="1246"/>
      <c r="G51" s="1246"/>
      <c r="H51" s="1247"/>
      <c r="I51" s="107">
        <v>148</v>
      </c>
      <c r="J51" s="108">
        <v>129</v>
      </c>
      <c r="K51" s="108">
        <v>107</v>
      </c>
      <c r="L51" s="108">
        <v>97</v>
      </c>
      <c r="M51" s="109">
        <v>72</v>
      </c>
    </row>
    <row r="52" spans="2:13" ht="27.75" customHeight="1" x14ac:dyDescent="0.15">
      <c r="B52" s="1242"/>
      <c r="C52" s="1243"/>
      <c r="D52" s="106"/>
      <c r="E52" s="1246" t="s">
        <v>43</v>
      </c>
      <c r="F52" s="1246"/>
      <c r="G52" s="1246"/>
      <c r="H52" s="1247"/>
      <c r="I52" s="107">
        <v>7762</v>
      </c>
      <c r="J52" s="108">
        <v>7051</v>
      </c>
      <c r="K52" s="108">
        <v>7543</v>
      </c>
      <c r="L52" s="108">
        <v>7215</v>
      </c>
      <c r="M52" s="109">
        <v>7038</v>
      </c>
    </row>
    <row r="53" spans="2:13" ht="27.75" customHeight="1" thickBot="1" x14ac:dyDescent="0.2">
      <c r="B53" s="1253" t="s">
        <v>44</v>
      </c>
      <c r="C53" s="1254"/>
      <c r="D53" s="113"/>
      <c r="E53" s="1255" t="s">
        <v>45</v>
      </c>
      <c r="F53" s="1255"/>
      <c r="G53" s="1255"/>
      <c r="H53" s="1256"/>
      <c r="I53" s="114">
        <v>2498</v>
      </c>
      <c r="J53" s="115">
        <v>3004</v>
      </c>
      <c r="K53" s="115">
        <v>3264</v>
      </c>
      <c r="L53" s="115">
        <v>3509</v>
      </c>
      <c r="M53" s="116">
        <v>3502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4CEWD2F6v6QqBEhVx4xK3cfbcqIM6BUFSzYgQONPTv3uAvWIZOR4WSQRcqd6DEHuUjM/w2EYJxErjdjxZWgpA==" saltValue="34369icCwuz35VacDjdi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125</v>
      </c>
      <c r="G55" s="128">
        <v>263</v>
      </c>
      <c r="H55" s="129">
        <v>371</v>
      </c>
    </row>
    <row r="56" spans="2:8" ht="52.5" customHeight="1" x14ac:dyDescent="0.15">
      <c r="B56" s="130"/>
      <c r="C56" s="1267" t="s">
        <v>49</v>
      </c>
      <c r="D56" s="1267"/>
      <c r="E56" s="1268"/>
      <c r="F56" s="131">
        <v>1</v>
      </c>
      <c r="G56" s="131">
        <v>1</v>
      </c>
      <c r="H56" s="132">
        <v>1</v>
      </c>
    </row>
    <row r="57" spans="2:8" ht="53.25" customHeight="1" x14ac:dyDescent="0.15">
      <c r="B57" s="130"/>
      <c r="C57" s="1269" t="s">
        <v>50</v>
      </c>
      <c r="D57" s="1269"/>
      <c r="E57" s="1270"/>
      <c r="F57" s="133">
        <v>111</v>
      </c>
      <c r="G57" s="133">
        <v>44</v>
      </c>
      <c r="H57" s="134">
        <v>43</v>
      </c>
    </row>
    <row r="58" spans="2:8" ht="45.75" customHeight="1" x14ac:dyDescent="0.15">
      <c r="B58" s="135"/>
      <c r="C58" s="1257" t="s">
        <v>597</v>
      </c>
      <c r="D58" s="1258"/>
      <c r="E58" s="1259"/>
      <c r="F58" s="136">
        <v>75</v>
      </c>
      <c r="G58" s="136">
        <v>21</v>
      </c>
      <c r="H58" s="137">
        <v>21</v>
      </c>
    </row>
    <row r="59" spans="2:8" ht="45.75" customHeight="1" x14ac:dyDescent="0.15">
      <c r="B59" s="135"/>
      <c r="C59" s="1257" t="s">
        <v>598</v>
      </c>
      <c r="D59" s="1258"/>
      <c r="E59" s="1259"/>
      <c r="F59" s="136">
        <v>18</v>
      </c>
      <c r="G59" s="136">
        <v>13</v>
      </c>
      <c r="H59" s="137">
        <v>10</v>
      </c>
    </row>
    <row r="60" spans="2:8" ht="45.75" customHeight="1" x14ac:dyDescent="0.15">
      <c r="B60" s="135"/>
      <c r="C60" s="1257" t="s">
        <v>599</v>
      </c>
      <c r="D60" s="1258"/>
      <c r="E60" s="1259"/>
      <c r="F60" s="136">
        <v>8</v>
      </c>
      <c r="G60" s="136">
        <v>8</v>
      </c>
      <c r="H60" s="137">
        <v>8</v>
      </c>
    </row>
    <row r="61" spans="2:8" ht="45.75" customHeight="1" x14ac:dyDescent="0.15">
      <c r="B61" s="135"/>
      <c r="C61" s="1257" t="s">
        <v>600</v>
      </c>
      <c r="D61" s="1258"/>
      <c r="E61" s="1259"/>
      <c r="F61" s="136">
        <v>10</v>
      </c>
      <c r="G61" s="136">
        <v>2</v>
      </c>
      <c r="H61" s="137">
        <v>4</v>
      </c>
    </row>
    <row r="62" spans="2:8" ht="45.75" customHeight="1" thickBot="1" x14ac:dyDescent="0.2">
      <c r="B62" s="138"/>
      <c r="C62" s="1260"/>
      <c r="D62" s="1261"/>
      <c r="E62" s="1262"/>
      <c r="F62" s="139"/>
      <c r="G62" s="139"/>
      <c r="H62" s="140"/>
    </row>
    <row r="63" spans="2:8" ht="52.5" customHeight="1" thickBot="1" x14ac:dyDescent="0.2">
      <c r="B63" s="141"/>
      <c r="C63" s="1263" t="s">
        <v>51</v>
      </c>
      <c r="D63" s="1263"/>
      <c r="E63" s="1264"/>
      <c r="F63" s="142">
        <v>237</v>
      </c>
      <c r="G63" s="142">
        <v>308</v>
      </c>
      <c r="H63" s="143">
        <v>415</v>
      </c>
    </row>
    <row r="64" spans="2:8" ht="15" customHeight="1" x14ac:dyDescent="0.15"/>
  </sheetData>
  <sheetProtection algorithmName="SHA-512" hashValue="1pgY1go7/4BG0wnr3CKa4xHRAldohZvwEPz6hNsAgx8zScJPEaN/lkJparU6QArS8UbIgieN0YO4pa/Z2G1zDA==" saltValue="sQ4B33dt5Xm+/8ma5wNE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00749-7FF1-40BD-B925-175D319FFE9A}">
  <sheetPr>
    <pageSetUpPr fitToPage="1"/>
  </sheetPr>
  <dimension ref="A1:WZM160"/>
  <sheetViews>
    <sheetView showGridLines="0" topLeftCell="V58" zoomScaleNormal="100" zoomScaleSheetLayoutView="55" workbookViewId="0">
      <selection activeCell="AN70" sqref="AN70"/>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618</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614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617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612</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611</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89.8</v>
      </c>
      <c r="BY51" s="1279"/>
      <c r="BZ51" s="1279"/>
      <c r="CA51" s="1279"/>
      <c r="CB51" s="1279"/>
      <c r="CC51" s="1279"/>
      <c r="CD51" s="1279"/>
      <c r="CE51" s="1279"/>
      <c r="CF51" s="1321"/>
      <c r="CG51" s="1279"/>
      <c r="CH51" s="1279"/>
      <c r="CI51" s="1279"/>
      <c r="CJ51" s="1279"/>
      <c r="CK51" s="1279"/>
      <c r="CL51" s="1279"/>
      <c r="CM51" s="1279"/>
      <c r="CN51" s="1321"/>
      <c r="CO51" s="1279"/>
      <c r="CP51" s="1279"/>
      <c r="CQ51" s="1279"/>
      <c r="CR51" s="1279"/>
      <c r="CS51" s="1279"/>
      <c r="CT51" s="1279"/>
      <c r="CU51" s="1279"/>
      <c r="CV51" s="1279">
        <v>104.3</v>
      </c>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616</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60.1</v>
      </c>
      <c r="BY53" s="1279"/>
      <c r="BZ53" s="1279"/>
      <c r="CA53" s="1279"/>
      <c r="CB53" s="1279"/>
      <c r="CC53" s="1279"/>
      <c r="CD53" s="1279"/>
      <c r="CE53" s="1279"/>
      <c r="CF53" s="1321"/>
      <c r="CG53" s="1279"/>
      <c r="CH53" s="1279"/>
      <c r="CI53" s="1279"/>
      <c r="CJ53" s="1279"/>
      <c r="CK53" s="1279"/>
      <c r="CL53" s="1279"/>
      <c r="CM53" s="1279"/>
      <c r="CN53" s="1321"/>
      <c r="CO53" s="1279"/>
      <c r="CP53" s="1279"/>
      <c r="CQ53" s="1279"/>
      <c r="CR53" s="1279"/>
      <c r="CS53" s="1279"/>
      <c r="CT53" s="1279"/>
      <c r="CU53" s="1279"/>
      <c r="CV53" s="1279">
        <v>47.5</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610</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38.5</v>
      </c>
      <c r="BY55" s="1279"/>
      <c r="BZ55" s="1279"/>
      <c r="CA55" s="1279"/>
      <c r="CB55" s="1279"/>
      <c r="CC55" s="1279"/>
      <c r="CD55" s="1279"/>
      <c r="CE55" s="1279"/>
      <c r="CF55" s="1321"/>
      <c r="CG55" s="1279"/>
      <c r="CH55" s="1279"/>
      <c r="CI55" s="1279"/>
      <c r="CJ55" s="1279"/>
      <c r="CK55" s="1279"/>
      <c r="CL55" s="1279"/>
      <c r="CM55" s="1279"/>
      <c r="CN55" s="1321"/>
      <c r="CO55" s="1279"/>
      <c r="CP55" s="1279"/>
      <c r="CQ55" s="1279"/>
      <c r="CR55" s="1279"/>
      <c r="CS55" s="1279"/>
      <c r="CT55" s="1279"/>
      <c r="CU55" s="1279"/>
      <c r="CV55" s="1279">
        <v>21</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616</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57.6</v>
      </c>
      <c r="BY57" s="1279"/>
      <c r="BZ57" s="1279"/>
      <c r="CA57" s="1279"/>
      <c r="CB57" s="1279"/>
      <c r="CC57" s="1279"/>
      <c r="CD57" s="1279"/>
      <c r="CE57" s="1279"/>
      <c r="CF57" s="1321"/>
      <c r="CG57" s="1279"/>
      <c r="CH57" s="1279"/>
      <c r="CI57" s="1279"/>
      <c r="CJ57" s="1279"/>
      <c r="CK57" s="1279"/>
      <c r="CL57" s="1279"/>
      <c r="CM57" s="1279"/>
      <c r="CN57" s="1321"/>
      <c r="CO57" s="1279"/>
      <c r="CP57" s="1279"/>
      <c r="CQ57" s="1279"/>
      <c r="CR57" s="1279"/>
      <c r="CS57" s="1279"/>
      <c r="CT57" s="1279"/>
      <c r="CU57" s="1279"/>
      <c r="CV57" s="1279">
        <v>61.2</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615</v>
      </c>
    </row>
    <row r="64" spans="1:109" ht="13.5" x14ac:dyDescent="0.15">
      <c r="B64" s="1272"/>
      <c r="G64" s="1309"/>
      <c r="I64" s="1311"/>
      <c r="J64" s="1311"/>
      <c r="K64" s="1311"/>
      <c r="L64" s="1311"/>
      <c r="M64" s="1311"/>
      <c r="N64" s="1310"/>
      <c r="AM64" s="1309"/>
      <c r="AN64" s="1309" t="s">
        <v>614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612</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611</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9">
        <v>73.099999999999994</v>
      </c>
      <c r="BQ73" s="1279"/>
      <c r="BR73" s="1279"/>
      <c r="BS73" s="1279"/>
      <c r="BT73" s="1279"/>
      <c r="BU73" s="1279"/>
      <c r="BV73" s="1279"/>
      <c r="BW73" s="1279"/>
      <c r="BX73" s="1279">
        <v>89.8</v>
      </c>
      <c r="BY73" s="1279"/>
      <c r="BZ73" s="1279"/>
      <c r="CA73" s="1279"/>
      <c r="CB73" s="1279"/>
      <c r="CC73" s="1279"/>
      <c r="CD73" s="1279"/>
      <c r="CE73" s="1279"/>
      <c r="CF73" s="1279">
        <v>97.2</v>
      </c>
      <c r="CG73" s="1279"/>
      <c r="CH73" s="1279"/>
      <c r="CI73" s="1279"/>
      <c r="CJ73" s="1279"/>
      <c r="CK73" s="1279"/>
      <c r="CL73" s="1279"/>
      <c r="CM73" s="1279"/>
      <c r="CN73" s="1279">
        <v>103.5</v>
      </c>
      <c r="CO73" s="1279"/>
      <c r="CP73" s="1279"/>
      <c r="CQ73" s="1279"/>
      <c r="CR73" s="1279"/>
      <c r="CS73" s="1279"/>
      <c r="CT73" s="1279"/>
      <c r="CU73" s="1279"/>
      <c r="CV73" s="1279">
        <v>104.3</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9">
        <v>12.7</v>
      </c>
      <c r="BQ75" s="1279"/>
      <c r="BR75" s="1279"/>
      <c r="BS75" s="1279"/>
      <c r="BT75" s="1279"/>
      <c r="BU75" s="1279"/>
      <c r="BV75" s="1279"/>
      <c r="BW75" s="1279"/>
      <c r="BX75" s="1279">
        <v>12.4</v>
      </c>
      <c r="BY75" s="1279"/>
      <c r="BZ75" s="1279"/>
      <c r="CA75" s="1279"/>
      <c r="CB75" s="1279"/>
      <c r="CC75" s="1279"/>
      <c r="CD75" s="1279"/>
      <c r="CE75" s="1279"/>
      <c r="CF75" s="1279">
        <v>12.2</v>
      </c>
      <c r="CG75" s="1279"/>
      <c r="CH75" s="1279"/>
      <c r="CI75" s="1279"/>
      <c r="CJ75" s="1279"/>
      <c r="CK75" s="1279"/>
      <c r="CL75" s="1279"/>
      <c r="CM75" s="1279"/>
      <c r="CN75" s="1279">
        <v>11.9</v>
      </c>
      <c r="CO75" s="1279"/>
      <c r="CP75" s="1279"/>
      <c r="CQ75" s="1279"/>
      <c r="CR75" s="1279"/>
      <c r="CS75" s="1279"/>
      <c r="CT75" s="1279"/>
      <c r="CU75" s="1279"/>
      <c r="CV75" s="1279">
        <v>11.8</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610</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38.5</v>
      </c>
      <c r="BY77" s="1279"/>
      <c r="BZ77" s="1279"/>
      <c r="CA77" s="1279"/>
      <c r="CB77" s="1279"/>
      <c r="CC77" s="1279"/>
      <c r="CD77" s="1279"/>
      <c r="CE77" s="1279"/>
      <c r="CF77" s="1279">
        <v>32.799999999999997</v>
      </c>
      <c r="CG77" s="1279"/>
      <c r="CH77" s="1279"/>
      <c r="CI77" s="1279"/>
      <c r="CJ77" s="1279"/>
      <c r="CK77" s="1279"/>
      <c r="CL77" s="1279"/>
      <c r="CM77" s="1279"/>
      <c r="CN77" s="1279">
        <v>20.9</v>
      </c>
      <c r="CO77" s="1279"/>
      <c r="CP77" s="1279"/>
      <c r="CQ77" s="1279"/>
      <c r="CR77" s="1279"/>
      <c r="CS77" s="1279"/>
      <c r="CT77" s="1279"/>
      <c r="CU77" s="1279"/>
      <c r="CV77" s="1279">
        <v>21</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9">
        <v>9.3000000000000007</v>
      </c>
      <c r="BQ79" s="1279"/>
      <c r="BR79" s="1279"/>
      <c r="BS79" s="1279"/>
      <c r="BT79" s="1279"/>
      <c r="BU79" s="1279"/>
      <c r="BV79" s="1279"/>
      <c r="BW79" s="1279"/>
      <c r="BX79" s="1279">
        <v>9.1999999999999993</v>
      </c>
      <c r="BY79" s="1279"/>
      <c r="BZ79" s="1279"/>
      <c r="CA79" s="1279"/>
      <c r="CB79" s="1279"/>
      <c r="CC79" s="1279"/>
      <c r="CD79" s="1279"/>
      <c r="CE79" s="1279"/>
      <c r="CF79" s="1279">
        <v>9.1</v>
      </c>
      <c r="CG79" s="1279"/>
      <c r="CH79" s="1279"/>
      <c r="CI79" s="1279"/>
      <c r="CJ79" s="1279"/>
      <c r="CK79" s="1279"/>
      <c r="CL79" s="1279"/>
      <c r="CM79" s="1279"/>
      <c r="CN79" s="1279">
        <v>9.1</v>
      </c>
      <c r="CO79" s="1279"/>
      <c r="CP79" s="1279"/>
      <c r="CQ79" s="1279"/>
      <c r="CR79" s="1279"/>
      <c r="CS79" s="1279"/>
      <c r="CT79" s="1279"/>
      <c r="CU79" s="1279"/>
      <c r="CV79" s="1279">
        <v>9.1999999999999993</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FwrUZzSrSLsr+D2UGssUzNLhBMfPQL178fV5wKWyaETNzW1QlsVrR5buwBBwxxN7MGhNfQkrVoKNbAJ2qumNMg==" saltValue="68NmUNunEqGw/0hhHWoV3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F159B-30C2-4767-9270-91757D14EA57}">
  <sheetPr>
    <pageSetUpPr fitToPage="1"/>
  </sheetPr>
  <dimension ref="A1:DR125"/>
  <sheetViews>
    <sheetView showGridLines="0" topLeftCell="A109"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Xv4GB3BcuP7+ScM3iSEgsy2HJKgmtELLWFPJkwyp7nKgU3FLnIrTlu6IhfOhJRbuLF3c7NpWxRFHuBGKB9ED7A==" saltValue="GfEySW0ON1u5XYWTXBcp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E025E-9818-40B4-B9E0-0233C01C9E8A}">
  <sheetPr>
    <pageSetUpPr fitToPage="1"/>
  </sheetPr>
  <dimension ref="A1:DR125"/>
  <sheetViews>
    <sheetView showGridLines="0" topLeftCell="A103"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at6IdNO9084ftgPSMzGG3QFrStYdrojitbSArhm4ll0T2JC87IeGZdej6i16bQptdS+e811MdYP42jnh7+DXtQ==" saltValue="DcXFhjnWWCQZriyGsjO0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66011</v>
      </c>
      <c r="E3" s="162"/>
      <c r="F3" s="163">
        <v>106092</v>
      </c>
      <c r="G3" s="164"/>
      <c r="H3" s="165"/>
    </row>
    <row r="4" spans="1:8" x14ac:dyDescent="0.15">
      <c r="A4" s="166"/>
      <c r="B4" s="167"/>
      <c r="C4" s="168"/>
      <c r="D4" s="169">
        <v>20398</v>
      </c>
      <c r="E4" s="170"/>
      <c r="F4" s="171">
        <v>44299</v>
      </c>
      <c r="G4" s="172"/>
      <c r="H4" s="173"/>
    </row>
    <row r="5" spans="1:8" x14ac:dyDescent="0.15">
      <c r="A5" s="154" t="s">
        <v>551</v>
      </c>
      <c r="B5" s="159"/>
      <c r="C5" s="160"/>
      <c r="D5" s="161">
        <v>71571</v>
      </c>
      <c r="E5" s="162"/>
      <c r="F5" s="163">
        <v>78903</v>
      </c>
      <c r="G5" s="164"/>
      <c r="H5" s="165"/>
    </row>
    <row r="6" spans="1:8" x14ac:dyDescent="0.15">
      <c r="A6" s="166"/>
      <c r="B6" s="167"/>
      <c r="C6" s="168"/>
      <c r="D6" s="169">
        <v>8261</v>
      </c>
      <c r="E6" s="170"/>
      <c r="F6" s="171">
        <v>49201</v>
      </c>
      <c r="G6" s="172"/>
      <c r="H6" s="173"/>
    </row>
    <row r="7" spans="1:8" x14ac:dyDescent="0.15">
      <c r="A7" s="154" t="s">
        <v>552</v>
      </c>
      <c r="B7" s="159"/>
      <c r="C7" s="160"/>
      <c r="D7" s="161">
        <v>120389</v>
      </c>
      <c r="E7" s="162"/>
      <c r="F7" s="163">
        <v>82993</v>
      </c>
      <c r="G7" s="164"/>
      <c r="H7" s="165"/>
    </row>
    <row r="8" spans="1:8" x14ac:dyDescent="0.15">
      <c r="A8" s="166"/>
      <c r="B8" s="167"/>
      <c r="C8" s="168"/>
      <c r="D8" s="169">
        <v>15574</v>
      </c>
      <c r="E8" s="170"/>
      <c r="F8" s="171">
        <v>46787</v>
      </c>
      <c r="G8" s="172"/>
      <c r="H8" s="173"/>
    </row>
    <row r="9" spans="1:8" x14ac:dyDescent="0.15">
      <c r="A9" s="154" t="s">
        <v>553</v>
      </c>
      <c r="B9" s="159"/>
      <c r="C9" s="160"/>
      <c r="D9" s="161">
        <v>65988</v>
      </c>
      <c r="E9" s="162"/>
      <c r="F9" s="163">
        <v>108252</v>
      </c>
      <c r="G9" s="164"/>
      <c r="H9" s="165"/>
    </row>
    <row r="10" spans="1:8" x14ac:dyDescent="0.15">
      <c r="A10" s="166"/>
      <c r="B10" s="167"/>
      <c r="C10" s="168"/>
      <c r="D10" s="169">
        <v>13276</v>
      </c>
      <c r="E10" s="170"/>
      <c r="F10" s="171">
        <v>50321</v>
      </c>
      <c r="G10" s="172"/>
      <c r="H10" s="173"/>
    </row>
    <row r="11" spans="1:8" x14ac:dyDescent="0.15">
      <c r="A11" s="154" t="s">
        <v>554</v>
      </c>
      <c r="B11" s="159"/>
      <c r="C11" s="160"/>
      <c r="D11" s="161">
        <v>37045</v>
      </c>
      <c r="E11" s="162"/>
      <c r="F11" s="163">
        <v>93492</v>
      </c>
      <c r="G11" s="164"/>
      <c r="H11" s="165"/>
    </row>
    <row r="12" spans="1:8" x14ac:dyDescent="0.15">
      <c r="A12" s="166"/>
      <c r="B12" s="167"/>
      <c r="C12" s="174"/>
      <c r="D12" s="169">
        <v>6337</v>
      </c>
      <c r="E12" s="170"/>
      <c r="F12" s="171">
        <v>53316</v>
      </c>
      <c r="G12" s="172"/>
      <c r="H12" s="173"/>
    </row>
    <row r="13" spans="1:8" x14ac:dyDescent="0.15">
      <c r="A13" s="154"/>
      <c r="B13" s="159"/>
      <c r="C13" s="175"/>
      <c r="D13" s="176">
        <v>72201</v>
      </c>
      <c r="E13" s="177"/>
      <c r="F13" s="178">
        <v>93946</v>
      </c>
      <c r="G13" s="179"/>
      <c r="H13" s="165"/>
    </row>
    <row r="14" spans="1:8" x14ac:dyDescent="0.15">
      <c r="A14" s="166"/>
      <c r="B14" s="167"/>
      <c r="C14" s="168"/>
      <c r="D14" s="169">
        <v>12769</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8.27</v>
      </c>
      <c r="C19" s="180">
        <f>ROUND(VALUE(SUBSTITUTE(実質収支比率等に係る経年分析!G$48,"▲","-")),2)</f>
        <v>6.74</v>
      </c>
      <c r="D19" s="180">
        <f>ROUND(VALUE(SUBSTITUTE(実質収支比率等に係る経年分析!H$48,"▲","-")),2)</f>
        <v>9.51</v>
      </c>
      <c r="E19" s="180">
        <f>ROUND(VALUE(SUBSTITUTE(実質収支比率等に係る経年分析!I$48,"▲","-")),2)</f>
        <v>8.73</v>
      </c>
      <c r="F19" s="180">
        <f>ROUND(VALUE(SUBSTITUTE(実質収支比率等に係る経年分析!J$48,"▲","-")),2)</f>
        <v>10.44</v>
      </c>
    </row>
    <row r="20" spans="1:11" x14ac:dyDescent="0.15">
      <c r="A20" s="180" t="s">
        <v>55</v>
      </c>
      <c r="B20" s="180">
        <f>ROUND(VALUE(SUBSTITUTE(実質収支比率等に係る経年分析!F$47,"▲","-")),2)</f>
        <v>9.52</v>
      </c>
      <c r="C20" s="180">
        <f>ROUND(VALUE(SUBSTITUTE(実質収支比率等に係る経年分析!G$47,"▲","-")),2)</f>
        <v>8.19</v>
      </c>
      <c r="D20" s="180">
        <f>ROUND(VALUE(SUBSTITUTE(実質収支比率等に係る経年分析!H$47,"▲","-")),2)</f>
        <v>3.19</v>
      </c>
      <c r="E20" s="180">
        <f>ROUND(VALUE(SUBSTITUTE(実質収支比率等に係る経年分析!I$47,"▲","-")),2)</f>
        <v>6.66</v>
      </c>
      <c r="F20" s="180">
        <f>ROUND(VALUE(SUBSTITUTE(実質収支比率等に係る経年分析!J$47,"▲","-")),2)</f>
        <v>9.44</v>
      </c>
    </row>
    <row r="21" spans="1:11" x14ac:dyDescent="0.15">
      <c r="A21" s="180" t="s">
        <v>56</v>
      </c>
      <c r="B21" s="180">
        <f>IF(ISNUMBER(VALUE(SUBSTITUTE(実質収支比率等に係る経年分析!F$49,"▲","-"))),ROUND(VALUE(SUBSTITUTE(実質収支比率等に係る経年分析!F$49,"▲","-")),2),NA())</f>
        <v>-0.43</v>
      </c>
      <c r="C21" s="180">
        <f>IF(ISNUMBER(VALUE(SUBSTITUTE(実質収支比率等に係る経年分析!G$49,"▲","-"))),ROUND(VALUE(SUBSTITUTE(実質収支比率等に係る経年分析!G$49,"▲","-")),2),NA())</f>
        <v>-6.85</v>
      </c>
      <c r="D21" s="180">
        <f>IF(ISNUMBER(VALUE(SUBSTITUTE(実質収支比率等に係る経年分析!H$49,"▲","-"))),ROUND(VALUE(SUBSTITUTE(実質収支比率等に係る経年分析!H$49,"▲","-")),2),NA())</f>
        <v>-5.26</v>
      </c>
      <c r="E21" s="180">
        <f>IF(ISNUMBER(VALUE(SUBSTITUTE(実質収支比率等に係る経年分析!I$49,"▲","-"))),ROUND(VALUE(SUBSTITUTE(実質収支比率等に係る経年分析!I$49,"▲","-")),2),NA())</f>
        <v>-2.63</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児童発達支援事業特別会計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21.74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652</v>
      </c>
      <c r="E42" s="182"/>
      <c r="F42" s="182"/>
      <c r="G42" s="182">
        <f>'実質公債費比率（分子）の構造'!L$52</f>
        <v>669</v>
      </c>
      <c r="H42" s="182"/>
      <c r="I42" s="182"/>
      <c r="J42" s="182">
        <f>'実質公債費比率（分子）の構造'!M$52</f>
        <v>588</v>
      </c>
      <c r="K42" s="182"/>
      <c r="L42" s="182"/>
      <c r="M42" s="182">
        <f>'実質公債費比率（分子）の構造'!N$52</f>
        <v>587</v>
      </c>
      <c r="N42" s="182"/>
      <c r="O42" s="182"/>
      <c r="P42" s="182">
        <f>'実質公債費比率（分子）の構造'!O$52</f>
        <v>600</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49</v>
      </c>
      <c r="C45" s="182"/>
      <c r="D45" s="182"/>
      <c r="E45" s="182">
        <f>'実質公債費比率（分子）の構造'!L$49</f>
        <v>37</v>
      </c>
      <c r="F45" s="182"/>
      <c r="G45" s="182"/>
      <c r="H45" s="182">
        <f>'実質公債費比率（分子）の構造'!M$49</f>
        <v>46</v>
      </c>
      <c r="I45" s="182"/>
      <c r="J45" s="182"/>
      <c r="K45" s="182">
        <f>'実質公債費比率（分子）の構造'!N$49</f>
        <v>27</v>
      </c>
      <c r="L45" s="182"/>
      <c r="M45" s="182"/>
      <c r="N45" s="182">
        <f>'実質公債費比率（分子）の構造'!O$49</f>
        <v>24</v>
      </c>
      <c r="O45" s="182"/>
      <c r="P45" s="182"/>
    </row>
    <row r="46" spans="1:16" x14ac:dyDescent="0.15">
      <c r="A46" s="182" t="s">
        <v>67</v>
      </c>
      <c r="B46" s="182">
        <f>'実質公債費比率（分子）の構造'!K$48</f>
        <v>312</v>
      </c>
      <c r="C46" s="182"/>
      <c r="D46" s="182"/>
      <c r="E46" s="182">
        <f>'実質公債費比率（分子）の構造'!L$48</f>
        <v>336</v>
      </c>
      <c r="F46" s="182"/>
      <c r="G46" s="182"/>
      <c r="H46" s="182">
        <f>'実質公債費比率（分子）の構造'!M$48</f>
        <v>368</v>
      </c>
      <c r="I46" s="182"/>
      <c r="J46" s="182"/>
      <c r="K46" s="182">
        <f>'実質公債費比率（分子）の構造'!N$48</f>
        <v>378</v>
      </c>
      <c r="L46" s="182"/>
      <c r="M46" s="182"/>
      <c r="N46" s="182">
        <f>'実質公債費比率（分子）の構造'!O$48</f>
        <v>413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685</v>
      </c>
      <c r="C49" s="182"/>
      <c r="D49" s="182"/>
      <c r="E49" s="182">
        <f>'実質公債費比率（分子）の構造'!L$45</f>
        <v>708</v>
      </c>
      <c r="F49" s="182"/>
      <c r="G49" s="182"/>
      <c r="H49" s="182">
        <f>'実質公債費比率（分子）の構造'!M$45</f>
        <v>606</v>
      </c>
      <c r="I49" s="182"/>
      <c r="J49" s="182"/>
      <c r="K49" s="182">
        <f>'実質公債費比率（分子）の構造'!N$45</f>
        <v>542</v>
      </c>
      <c r="L49" s="182"/>
      <c r="M49" s="182"/>
      <c r="N49" s="182">
        <f>'実質公債費比率（分子）の構造'!O$45</f>
        <v>569</v>
      </c>
      <c r="O49" s="182"/>
      <c r="P49" s="182"/>
    </row>
    <row r="50" spans="1:16" x14ac:dyDescent="0.15">
      <c r="A50" s="182" t="s">
        <v>71</v>
      </c>
      <c r="B50" s="182" t="e">
        <f>NA()</f>
        <v>#N/A</v>
      </c>
      <c r="C50" s="182">
        <f>IF(ISNUMBER('実質公債費比率（分子）の構造'!K$53),'実質公債費比率（分子）の構造'!K$53,NA())</f>
        <v>394</v>
      </c>
      <c r="D50" s="182" t="e">
        <f>NA()</f>
        <v>#N/A</v>
      </c>
      <c r="E50" s="182" t="e">
        <f>NA()</f>
        <v>#N/A</v>
      </c>
      <c r="F50" s="182">
        <f>IF(ISNUMBER('実質公債費比率（分子）の構造'!L$53),'実質公債費比率（分子）の構造'!L$53,NA())</f>
        <v>412</v>
      </c>
      <c r="G50" s="182" t="e">
        <f>NA()</f>
        <v>#N/A</v>
      </c>
      <c r="H50" s="182" t="e">
        <f>NA()</f>
        <v>#N/A</v>
      </c>
      <c r="I50" s="182">
        <f>IF(ISNUMBER('実質公債費比率（分子）の構造'!M$53),'実質公債費比率（分子）の構造'!M$53,NA())</f>
        <v>432</v>
      </c>
      <c r="J50" s="182" t="e">
        <f>NA()</f>
        <v>#N/A</v>
      </c>
      <c r="K50" s="182" t="e">
        <f>NA()</f>
        <v>#N/A</v>
      </c>
      <c r="L50" s="182">
        <f>IF(ISNUMBER('実質公債費比率（分子）の構造'!N$53),'実質公債費比率（分子）の構造'!N$53,NA())</f>
        <v>360</v>
      </c>
      <c r="M50" s="182" t="e">
        <f>NA()</f>
        <v>#N/A</v>
      </c>
      <c r="N50" s="182" t="e">
        <f>NA()</f>
        <v>#N/A</v>
      </c>
      <c r="O50" s="182">
        <f>IF(ISNUMBER('実質公債費比率（分子）の構造'!O$53),'実質公債費比率（分子）の構造'!O$53,NA())</f>
        <v>406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7762</v>
      </c>
      <c r="E56" s="181"/>
      <c r="F56" s="181"/>
      <c r="G56" s="181">
        <f>'将来負担比率（分子）の構造'!J$52</f>
        <v>7051</v>
      </c>
      <c r="H56" s="181"/>
      <c r="I56" s="181"/>
      <c r="J56" s="181">
        <f>'将来負担比率（分子）の構造'!K$52</f>
        <v>7543</v>
      </c>
      <c r="K56" s="181"/>
      <c r="L56" s="181"/>
      <c r="M56" s="181">
        <f>'将来負担比率（分子）の構造'!L$52</f>
        <v>7215</v>
      </c>
      <c r="N56" s="181"/>
      <c r="O56" s="181"/>
      <c r="P56" s="181">
        <f>'将来負担比率（分子）の構造'!M$52</f>
        <v>7038</v>
      </c>
    </row>
    <row r="57" spans="1:16" x14ac:dyDescent="0.15">
      <c r="A57" s="181" t="s">
        <v>42</v>
      </c>
      <c r="B57" s="181"/>
      <c r="C57" s="181"/>
      <c r="D57" s="181">
        <f>'将来負担比率（分子）の構造'!I$51</f>
        <v>148</v>
      </c>
      <c r="E57" s="181"/>
      <c r="F57" s="181"/>
      <c r="G57" s="181">
        <f>'将来負担比率（分子）の構造'!J$51</f>
        <v>129</v>
      </c>
      <c r="H57" s="181"/>
      <c r="I57" s="181"/>
      <c r="J57" s="181">
        <f>'将来負担比率（分子）の構造'!K$51</f>
        <v>107</v>
      </c>
      <c r="K57" s="181"/>
      <c r="L57" s="181"/>
      <c r="M57" s="181">
        <f>'将来負担比率（分子）の構造'!L$51</f>
        <v>97</v>
      </c>
      <c r="N57" s="181"/>
      <c r="O57" s="181"/>
      <c r="P57" s="181">
        <f>'将来負担比率（分子）の構造'!M$51</f>
        <v>72</v>
      </c>
    </row>
    <row r="58" spans="1:16" x14ac:dyDescent="0.15">
      <c r="A58" s="181" t="s">
        <v>41</v>
      </c>
      <c r="B58" s="181"/>
      <c r="C58" s="181"/>
      <c r="D58" s="181">
        <f>'将来負担比率（分子）の構造'!I$50</f>
        <v>704</v>
      </c>
      <c r="E58" s="181"/>
      <c r="F58" s="181"/>
      <c r="G58" s="181">
        <f>'将来負担比率（分子）の構造'!J$50</f>
        <v>623</v>
      </c>
      <c r="H58" s="181"/>
      <c r="I58" s="181"/>
      <c r="J58" s="181">
        <f>'将来負担比率（分子）の構造'!K$50</f>
        <v>448</v>
      </c>
      <c r="K58" s="181"/>
      <c r="L58" s="181"/>
      <c r="M58" s="181">
        <f>'将来負担比率（分子）の構造'!L$50</f>
        <v>554</v>
      </c>
      <c r="N58" s="181"/>
      <c r="O58" s="181"/>
      <c r="P58" s="181">
        <f>'将来負担比率（分子）の構造'!M$50</f>
        <v>627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531</v>
      </c>
      <c r="C61" s="181"/>
      <c r="D61" s="181"/>
      <c r="E61" s="181">
        <f>'将来負担比率（分子）の構造'!J$46</f>
        <v>294</v>
      </c>
      <c r="F61" s="181"/>
      <c r="G61" s="181"/>
      <c r="H61" s="181">
        <f>'将来負担比率（分子）の構造'!K$46</f>
        <v>462</v>
      </c>
      <c r="I61" s="181"/>
      <c r="J61" s="181"/>
      <c r="K61" s="181">
        <f>'将来負担比率（分子）の構造'!L$46</f>
        <v>401</v>
      </c>
      <c r="L61" s="181"/>
      <c r="M61" s="181"/>
      <c r="N61" s="181">
        <f>'将来負担比率（分子）の構造'!M$46</f>
        <v>418</v>
      </c>
      <c r="O61" s="181"/>
      <c r="P61" s="181"/>
    </row>
    <row r="62" spans="1:16" x14ac:dyDescent="0.15">
      <c r="A62" s="181" t="s">
        <v>35</v>
      </c>
      <c r="B62" s="181">
        <f>'将来負担比率（分子）の構造'!I$45</f>
        <v>419</v>
      </c>
      <c r="C62" s="181"/>
      <c r="D62" s="181"/>
      <c r="E62" s="181">
        <f>'将来負担比率（分子）の構造'!J$45</f>
        <v>448</v>
      </c>
      <c r="F62" s="181"/>
      <c r="G62" s="181"/>
      <c r="H62" s="181">
        <f>'将来負担比率（分子）の構造'!K$45</f>
        <v>320</v>
      </c>
      <c r="I62" s="181"/>
      <c r="J62" s="181"/>
      <c r="K62" s="181">
        <f>'将来負担比率（分子）の構造'!L$45</f>
        <v>298</v>
      </c>
      <c r="L62" s="181"/>
      <c r="M62" s="181"/>
      <c r="N62" s="181">
        <f>'将来負担比率（分子）の構造'!M$45</f>
        <v>314</v>
      </c>
      <c r="O62" s="181"/>
      <c r="P62" s="181"/>
    </row>
    <row r="63" spans="1:16" x14ac:dyDescent="0.15">
      <c r="A63" s="181" t="s">
        <v>34</v>
      </c>
      <c r="B63" s="181">
        <f>'将来負担比率（分子）の構造'!I$44</f>
        <v>233</v>
      </c>
      <c r="C63" s="181"/>
      <c r="D63" s="181"/>
      <c r="E63" s="181">
        <f>'将来負担比率（分子）の構造'!J$44</f>
        <v>269</v>
      </c>
      <c r="F63" s="181"/>
      <c r="G63" s="181"/>
      <c r="H63" s="181">
        <f>'将来負担比率（分子）の構造'!K$44</f>
        <v>267</v>
      </c>
      <c r="I63" s="181"/>
      <c r="J63" s="181"/>
      <c r="K63" s="181">
        <f>'将来負担比率（分子）の構造'!L$44</f>
        <v>262</v>
      </c>
      <c r="L63" s="181"/>
      <c r="M63" s="181"/>
      <c r="N63" s="181">
        <f>'将来負担比率（分子）の構造'!M$44</f>
        <v>267</v>
      </c>
      <c r="O63" s="181"/>
      <c r="P63" s="181"/>
    </row>
    <row r="64" spans="1:16" x14ac:dyDescent="0.15">
      <c r="A64" s="181" t="s">
        <v>33</v>
      </c>
      <c r="B64" s="181">
        <f>'将来負担比率（分子）の構造'!I$43</f>
        <v>3751</v>
      </c>
      <c r="C64" s="181"/>
      <c r="D64" s="181"/>
      <c r="E64" s="181">
        <f>'将来負担比率（分子）の構造'!J$43</f>
        <v>3657</v>
      </c>
      <c r="F64" s="181"/>
      <c r="G64" s="181"/>
      <c r="H64" s="181">
        <f>'将来負担比率（分子）の構造'!K$43</f>
        <v>3637</v>
      </c>
      <c r="I64" s="181"/>
      <c r="J64" s="181"/>
      <c r="K64" s="181">
        <f>'将来負担比率（分子）の構造'!L$43</f>
        <v>3629</v>
      </c>
      <c r="L64" s="181"/>
      <c r="M64" s="181"/>
      <c r="N64" s="181">
        <f>'将来負担比率（分子）の構造'!M$43</f>
        <v>3578</v>
      </c>
      <c r="O64" s="181"/>
      <c r="P64" s="181"/>
    </row>
    <row r="65" spans="1:16" x14ac:dyDescent="0.15">
      <c r="A65" s="181" t="s">
        <v>32</v>
      </c>
      <c r="B65" s="181">
        <f>'将来負担比率（分子）の構造'!I$42</f>
        <v>367</v>
      </c>
      <c r="C65" s="181"/>
      <c r="D65" s="181"/>
      <c r="E65" s="181">
        <f>'将来負担比率（分子）の構造'!J$42</f>
        <v>367</v>
      </c>
      <c r="F65" s="181"/>
      <c r="G65" s="181"/>
      <c r="H65" s="181">
        <f>'将来負担比率（分子）の構造'!K$42</f>
        <v>422</v>
      </c>
      <c r="I65" s="181"/>
      <c r="J65" s="181"/>
      <c r="K65" s="181">
        <f>'将来負担比率（分子）の構造'!L$42</f>
        <v>412</v>
      </c>
      <c r="L65" s="181"/>
      <c r="M65" s="181"/>
      <c r="N65" s="181">
        <f>'将来負担比率（分子）の構造'!M$42</f>
        <v>371</v>
      </c>
      <c r="O65" s="181"/>
      <c r="P65" s="181"/>
    </row>
    <row r="66" spans="1:16" x14ac:dyDescent="0.15">
      <c r="A66" s="181" t="s">
        <v>31</v>
      </c>
      <c r="B66" s="181">
        <f>'将来負担比率（分子）の構造'!I$41</f>
        <v>5810</v>
      </c>
      <c r="C66" s="181"/>
      <c r="D66" s="181"/>
      <c r="E66" s="181">
        <f>'将来負担比率（分子）の構造'!J$41</f>
        <v>5772</v>
      </c>
      <c r="F66" s="181"/>
      <c r="G66" s="181"/>
      <c r="H66" s="181">
        <f>'将来負担比率（分子）の構造'!K$41</f>
        <v>6254</v>
      </c>
      <c r="I66" s="181"/>
      <c r="J66" s="181"/>
      <c r="K66" s="181">
        <f>'将来負担比率（分子）の構造'!L$41</f>
        <v>6374</v>
      </c>
      <c r="L66" s="181"/>
      <c r="M66" s="181"/>
      <c r="N66" s="181">
        <f>'将来負担比率（分子）の構造'!M$41</f>
        <v>6290</v>
      </c>
      <c r="O66" s="181"/>
      <c r="P66" s="181"/>
    </row>
    <row r="67" spans="1:16" x14ac:dyDescent="0.15">
      <c r="A67" s="181" t="s">
        <v>75</v>
      </c>
      <c r="B67" s="181" t="e">
        <f>NA()</f>
        <v>#N/A</v>
      </c>
      <c r="C67" s="181">
        <f>IF(ISNUMBER('将来負担比率（分子）の構造'!I$53), IF('将来負担比率（分子）の構造'!I$53 &lt; 0, 0, '将来負担比率（分子）の構造'!I$53), NA())</f>
        <v>2498</v>
      </c>
      <c r="D67" s="181" t="e">
        <f>NA()</f>
        <v>#N/A</v>
      </c>
      <c r="E67" s="181" t="e">
        <f>NA()</f>
        <v>#N/A</v>
      </c>
      <c r="F67" s="181">
        <f>IF(ISNUMBER('将来負担比率（分子）の構造'!J$53), IF('将来負担比率（分子）の構造'!J$53 &lt; 0, 0, '将来負担比率（分子）の構造'!J$53), NA())</f>
        <v>3004</v>
      </c>
      <c r="G67" s="181" t="e">
        <f>NA()</f>
        <v>#N/A</v>
      </c>
      <c r="H67" s="181" t="e">
        <f>NA()</f>
        <v>#N/A</v>
      </c>
      <c r="I67" s="181">
        <f>IF(ISNUMBER('将来負担比率（分子）の構造'!K$53), IF('将来負担比率（分子）の構造'!K$53 &lt; 0, 0, '将来負担比率（分子）の構造'!K$53), NA())</f>
        <v>3264</v>
      </c>
      <c r="J67" s="181" t="e">
        <f>NA()</f>
        <v>#N/A</v>
      </c>
      <c r="K67" s="181" t="e">
        <f>NA()</f>
        <v>#N/A</v>
      </c>
      <c r="L67" s="181">
        <f>IF(ISNUMBER('将来負担比率（分子）の構造'!L$53), IF('将来負担比率（分子）の構造'!L$53 &lt; 0, 0, '将来負担比率（分子）の構造'!L$53), NA())</f>
        <v>3509</v>
      </c>
      <c r="M67" s="181" t="e">
        <f>NA()</f>
        <v>#N/A</v>
      </c>
      <c r="N67" s="181" t="e">
        <f>NA()</f>
        <v>#N/A</v>
      </c>
      <c r="O67" s="181">
        <f>IF(ISNUMBER('将来負担比率（分子）の構造'!M$53), IF('将来負担比率（分子）の構造'!M$53 &lt; 0, 0, '将来負担比率（分子）の構造'!M$53), NA())</f>
        <v>3502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125</v>
      </c>
      <c r="C72" s="185">
        <f>基金残高に係る経年分析!G55</f>
        <v>263</v>
      </c>
      <c r="D72" s="185">
        <f>基金残高に係る経年分析!H55</f>
        <v>371</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111</v>
      </c>
      <c r="C74" s="185">
        <f>基金残高に係る経年分析!G57</f>
        <v>44</v>
      </c>
      <c r="D74" s="185">
        <f>基金残高に係る経年分析!H57</f>
        <v>43</v>
      </c>
    </row>
  </sheetData>
  <sheetProtection algorithmName="SHA-512" hashValue="Q/jh0m2BFOfEbI4Hjqc5j5jGsPdECZiT9jAb9aL2XQM3wQv/fb3xPJat/2ipzpOX408a2M9l7yP+r5NQp2stFg==" saltValue="krJm8JQu+g2i/4xKO5en8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2221748</v>
      </c>
      <c r="S5" s="635"/>
      <c r="T5" s="635"/>
      <c r="U5" s="635"/>
      <c r="V5" s="635"/>
      <c r="W5" s="635"/>
      <c r="X5" s="635"/>
      <c r="Y5" s="636"/>
      <c r="Z5" s="637">
        <v>36.6</v>
      </c>
      <c r="AA5" s="637"/>
      <c r="AB5" s="637"/>
      <c r="AC5" s="637"/>
      <c r="AD5" s="638">
        <v>2221748</v>
      </c>
      <c r="AE5" s="638"/>
      <c r="AF5" s="638"/>
      <c r="AG5" s="638"/>
      <c r="AH5" s="638"/>
      <c r="AI5" s="638"/>
      <c r="AJ5" s="638"/>
      <c r="AK5" s="638"/>
      <c r="AL5" s="639">
        <v>57.7</v>
      </c>
      <c r="AM5" s="640"/>
      <c r="AN5" s="640"/>
      <c r="AO5" s="641"/>
      <c r="AP5" s="631" t="s">
        <v>228</v>
      </c>
      <c r="AQ5" s="632"/>
      <c r="AR5" s="632"/>
      <c r="AS5" s="632"/>
      <c r="AT5" s="632"/>
      <c r="AU5" s="632"/>
      <c r="AV5" s="632"/>
      <c r="AW5" s="632"/>
      <c r="AX5" s="632"/>
      <c r="AY5" s="632"/>
      <c r="AZ5" s="632"/>
      <c r="BA5" s="632"/>
      <c r="BB5" s="632"/>
      <c r="BC5" s="632"/>
      <c r="BD5" s="632"/>
      <c r="BE5" s="632"/>
      <c r="BF5" s="633"/>
      <c r="BG5" s="645">
        <v>2221748</v>
      </c>
      <c r="BH5" s="646"/>
      <c r="BI5" s="646"/>
      <c r="BJ5" s="646"/>
      <c r="BK5" s="646"/>
      <c r="BL5" s="646"/>
      <c r="BM5" s="646"/>
      <c r="BN5" s="647"/>
      <c r="BO5" s="648">
        <v>100</v>
      </c>
      <c r="BP5" s="648"/>
      <c r="BQ5" s="648"/>
      <c r="BR5" s="648"/>
      <c r="BS5" s="649" t="s">
        <v>137</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85589</v>
      </c>
      <c r="S6" s="646"/>
      <c r="T6" s="646"/>
      <c r="U6" s="646"/>
      <c r="V6" s="646"/>
      <c r="W6" s="646"/>
      <c r="X6" s="646"/>
      <c r="Y6" s="647"/>
      <c r="Z6" s="648">
        <v>1.4</v>
      </c>
      <c r="AA6" s="648"/>
      <c r="AB6" s="648"/>
      <c r="AC6" s="648"/>
      <c r="AD6" s="649">
        <v>85589</v>
      </c>
      <c r="AE6" s="649"/>
      <c r="AF6" s="649"/>
      <c r="AG6" s="649"/>
      <c r="AH6" s="649"/>
      <c r="AI6" s="649"/>
      <c r="AJ6" s="649"/>
      <c r="AK6" s="649"/>
      <c r="AL6" s="650">
        <v>2.2000000000000002</v>
      </c>
      <c r="AM6" s="651"/>
      <c r="AN6" s="651"/>
      <c r="AO6" s="652"/>
      <c r="AP6" s="642" t="s">
        <v>233</v>
      </c>
      <c r="AQ6" s="643"/>
      <c r="AR6" s="643"/>
      <c r="AS6" s="643"/>
      <c r="AT6" s="643"/>
      <c r="AU6" s="643"/>
      <c r="AV6" s="643"/>
      <c r="AW6" s="643"/>
      <c r="AX6" s="643"/>
      <c r="AY6" s="643"/>
      <c r="AZ6" s="643"/>
      <c r="BA6" s="643"/>
      <c r="BB6" s="643"/>
      <c r="BC6" s="643"/>
      <c r="BD6" s="643"/>
      <c r="BE6" s="643"/>
      <c r="BF6" s="644"/>
      <c r="BG6" s="645">
        <v>2221748</v>
      </c>
      <c r="BH6" s="646"/>
      <c r="BI6" s="646"/>
      <c r="BJ6" s="646"/>
      <c r="BK6" s="646"/>
      <c r="BL6" s="646"/>
      <c r="BM6" s="646"/>
      <c r="BN6" s="647"/>
      <c r="BO6" s="648">
        <v>100</v>
      </c>
      <c r="BP6" s="648"/>
      <c r="BQ6" s="648"/>
      <c r="BR6" s="648"/>
      <c r="BS6" s="649" t="s">
        <v>175</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67817</v>
      </c>
      <c r="CS6" s="646"/>
      <c r="CT6" s="646"/>
      <c r="CU6" s="646"/>
      <c r="CV6" s="646"/>
      <c r="CW6" s="646"/>
      <c r="CX6" s="646"/>
      <c r="CY6" s="647"/>
      <c r="CZ6" s="639">
        <v>1.2</v>
      </c>
      <c r="DA6" s="640"/>
      <c r="DB6" s="640"/>
      <c r="DC6" s="659"/>
      <c r="DD6" s="654" t="s">
        <v>235</v>
      </c>
      <c r="DE6" s="646"/>
      <c r="DF6" s="646"/>
      <c r="DG6" s="646"/>
      <c r="DH6" s="646"/>
      <c r="DI6" s="646"/>
      <c r="DJ6" s="646"/>
      <c r="DK6" s="646"/>
      <c r="DL6" s="646"/>
      <c r="DM6" s="646"/>
      <c r="DN6" s="646"/>
      <c r="DO6" s="646"/>
      <c r="DP6" s="647"/>
      <c r="DQ6" s="654">
        <v>67817</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2101</v>
      </c>
      <c r="S7" s="646"/>
      <c r="T7" s="646"/>
      <c r="U7" s="646"/>
      <c r="V7" s="646"/>
      <c r="W7" s="646"/>
      <c r="X7" s="646"/>
      <c r="Y7" s="647"/>
      <c r="Z7" s="648">
        <v>0</v>
      </c>
      <c r="AA7" s="648"/>
      <c r="AB7" s="648"/>
      <c r="AC7" s="648"/>
      <c r="AD7" s="649">
        <v>2101</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890902</v>
      </c>
      <c r="BH7" s="646"/>
      <c r="BI7" s="646"/>
      <c r="BJ7" s="646"/>
      <c r="BK7" s="646"/>
      <c r="BL7" s="646"/>
      <c r="BM7" s="646"/>
      <c r="BN7" s="647"/>
      <c r="BO7" s="648">
        <v>40.1</v>
      </c>
      <c r="BP7" s="648"/>
      <c r="BQ7" s="648"/>
      <c r="BR7" s="648"/>
      <c r="BS7" s="649" t="s">
        <v>137</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777175</v>
      </c>
      <c r="CS7" s="646"/>
      <c r="CT7" s="646"/>
      <c r="CU7" s="646"/>
      <c r="CV7" s="646"/>
      <c r="CW7" s="646"/>
      <c r="CX7" s="646"/>
      <c r="CY7" s="647"/>
      <c r="CZ7" s="648">
        <v>13.8</v>
      </c>
      <c r="DA7" s="648"/>
      <c r="DB7" s="648"/>
      <c r="DC7" s="648"/>
      <c r="DD7" s="654">
        <v>3411</v>
      </c>
      <c r="DE7" s="646"/>
      <c r="DF7" s="646"/>
      <c r="DG7" s="646"/>
      <c r="DH7" s="646"/>
      <c r="DI7" s="646"/>
      <c r="DJ7" s="646"/>
      <c r="DK7" s="646"/>
      <c r="DL7" s="646"/>
      <c r="DM7" s="646"/>
      <c r="DN7" s="646"/>
      <c r="DO7" s="646"/>
      <c r="DP7" s="647"/>
      <c r="DQ7" s="654">
        <v>697748</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8376</v>
      </c>
      <c r="S8" s="646"/>
      <c r="T8" s="646"/>
      <c r="U8" s="646"/>
      <c r="V8" s="646"/>
      <c r="W8" s="646"/>
      <c r="X8" s="646"/>
      <c r="Y8" s="647"/>
      <c r="Z8" s="648">
        <v>0.1</v>
      </c>
      <c r="AA8" s="648"/>
      <c r="AB8" s="648"/>
      <c r="AC8" s="648"/>
      <c r="AD8" s="649">
        <v>8376</v>
      </c>
      <c r="AE8" s="649"/>
      <c r="AF8" s="649"/>
      <c r="AG8" s="649"/>
      <c r="AH8" s="649"/>
      <c r="AI8" s="649"/>
      <c r="AJ8" s="649"/>
      <c r="AK8" s="649"/>
      <c r="AL8" s="650">
        <v>0.2</v>
      </c>
      <c r="AM8" s="651"/>
      <c r="AN8" s="651"/>
      <c r="AO8" s="652"/>
      <c r="AP8" s="642" t="s">
        <v>240</v>
      </c>
      <c r="AQ8" s="643"/>
      <c r="AR8" s="643"/>
      <c r="AS8" s="643"/>
      <c r="AT8" s="643"/>
      <c r="AU8" s="643"/>
      <c r="AV8" s="643"/>
      <c r="AW8" s="643"/>
      <c r="AX8" s="643"/>
      <c r="AY8" s="643"/>
      <c r="AZ8" s="643"/>
      <c r="BA8" s="643"/>
      <c r="BB8" s="643"/>
      <c r="BC8" s="643"/>
      <c r="BD8" s="643"/>
      <c r="BE8" s="643"/>
      <c r="BF8" s="644"/>
      <c r="BG8" s="645">
        <v>26904</v>
      </c>
      <c r="BH8" s="646"/>
      <c r="BI8" s="646"/>
      <c r="BJ8" s="646"/>
      <c r="BK8" s="646"/>
      <c r="BL8" s="646"/>
      <c r="BM8" s="646"/>
      <c r="BN8" s="647"/>
      <c r="BO8" s="648">
        <v>1.2</v>
      </c>
      <c r="BP8" s="648"/>
      <c r="BQ8" s="648"/>
      <c r="BR8" s="648"/>
      <c r="BS8" s="654" t="s">
        <v>175</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1851881</v>
      </c>
      <c r="CS8" s="646"/>
      <c r="CT8" s="646"/>
      <c r="CU8" s="646"/>
      <c r="CV8" s="646"/>
      <c r="CW8" s="646"/>
      <c r="CX8" s="646"/>
      <c r="CY8" s="647"/>
      <c r="CZ8" s="648">
        <v>32.799999999999997</v>
      </c>
      <c r="DA8" s="648"/>
      <c r="DB8" s="648"/>
      <c r="DC8" s="648"/>
      <c r="DD8" s="654" t="s">
        <v>235</v>
      </c>
      <c r="DE8" s="646"/>
      <c r="DF8" s="646"/>
      <c r="DG8" s="646"/>
      <c r="DH8" s="646"/>
      <c r="DI8" s="646"/>
      <c r="DJ8" s="646"/>
      <c r="DK8" s="646"/>
      <c r="DL8" s="646"/>
      <c r="DM8" s="646"/>
      <c r="DN8" s="646"/>
      <c r="DO8" s="646"/>
      <c r="DP8" s="647"/>
      <c r="DQ8" s="654">
        <v>1113814</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4460</v>
      </c>
      <c r="S9" s="646"/>
      <c r="T9" s="646"/>
      <c r="U9" s="646"/>
      <c r="V9" s="646"/>
      <c r="W9" s="646"/>
      <c r="X9" s="646"/>
      <c r="Y9" s="647"/>
      <c r="Z9" s="648">
        <v>0.1</v>
      </c>
      <c r="AA9" s="648"/>
      <c r="AB9" s="648"/>
      <c r="AC9" s="648"/>
      <c r="AD9" s="649">
        <v>4460</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706843</v>
      </c>
      <c r="BH9" s="646"/>
      <c r="BI9" s="646"/>
      <c r="BJ9" s="646"/>
      <c r="BK9" s="646"/>
      <c r="BL9" s="646"/>
      <c r="BM9" s="646"/>
      <c r="BN9" s="647"/>
      <c r="BO9" s="648">
        <v>31.8</v>
      </c>
      <c r="BP9" s="648"/>
      <c r="BQ9" s="648"/>
      <c r="BR9" s="648"/>
      <c r="BS9" s="654" t="s">
        <v>175</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330578</v>
      </c>
      <c r="CS9" s="646"/>
      <c r="CT9" s="646"/>
      <c r="CU9" s="646"/>
      <c r="CV9" s="646"/>
      <c r="CW9" s="646"/>
      <c r="CX9" s="646"/>
      <c r="CY9" s="647"/>
      <c r="CZ9" s="648">
        <v>5.9</v>
      </c>
      <c r="DA9" s="648"/>
      <c r="DB9" s="648"/>
      <c r="DC9" s="648"/>
      <c r="DD9" s="654" t="s">
        <v>175</v>
      </c>
      <c r="DE9" s="646"/>
      <c r="DF9" s="646"/>
      <c r="DG9" s="646"/>
      <c r="DH9" s="646"/>
      <c r="DI9" s="646"/>
      <c r="DJ9" s="646"/>
      <c r="DK9" s="646"/>
      <c r="DL9" s="646"/>
      <c r="DM9" s="646"/>
      <c r="DN9" s="646"/>
      <c r="DO9" s="646"/>
      <c r="DP9" s="647"/>
      <c r="DQ9" s="654">
        <v>285853</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175</v>
      </c>
      <c r="S10" s="646"/>
      <c r="T10" s="646"/>
      <c r="U10" s="646"/>
      <c r="V10" s="646"/>
      <c r="W10" s="646"/>
      <c r="X10" s="646"/>
      <c r="Y10" s="647"/>
      <c r="Z10" s="648" t="s">
        <v>175</v>
      </c>
      <c r="AA10" s="648"/>
      <c r="AB10" s="648"/>
      <c r="AC10" s="648"/>
      <c r="AD10" s="649" t="s">
        <v>246</v>
      </c>
      <c r="AE10" s="649"/>
      <c r="AF10" s="649"/>
      <c r="AG10" s="649"/>
      <c r="AH10" s="649"/>
      <c r="AI10" s="649"/>
      <c r="AJ10" s="649"/>
      <c r="AK10" s="649"/>
      <c r="AL10" s="650" t="s">
        <v>235</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49110</v>
      </c>
      <c r="BH10" s="646"/>
      <c r="BI10" s="646"/>
      <c r="BJ10" s="646"/>
      <c r="BK10" s="646"/>
      <c r="BL10" s="646"/>
      <c r="BM10" s="646"/>
      <c r="BN10" s="647"/>
      <c r="BO10" s="648">
        <v>2.2000000000000002</v>
      </c>
      <c r="BP10" s="648"/>
      <c r="BQ10" s="648"/>
      <c r="BR10" s="648"/>
      <c r="BS10" s="654" t="s">
        <v>137</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t="s">
        <v>137</v>
      </c>
      <c r="CS10" s="646"/>
      <c r="CT10" s="646"/>
      <c r="CU10" s="646"/>
      <c r="CV10" s="646"/>
      <c r="CW10" s="646"/>
      <c r="CX10" s="646"/>
      <c r="CY10" s="647"/>
      <c r="CZ10" s="648" t="s">
        <v>137</v>
      </c>
      <c r="DA10" s="648"/>
      <c r="DB10" s="648"/>
      <c r="DC10" s="648"/>
      <c r="DD10" s="654" t="s">
        <v>175</v>
      </c>
      <c r="DE10" s="646"/>
      <c r="DF10" s="646"/>
      <c r="DG10" s="646"/>
      <c r="DH10" s="646"/>
      <c r="DI10" s="646"/>
      <c r="DJ10" s="646"/>
      <c r="DK10" s="646"/>
      <c r="DL10" s="646"/>
      <c r="DM10" s="646"/>
      <c r="DN10" s="646"/>
      <c r="DO10" s="646"/>
      <c r="DP10" s="647"/>
      <c r="DQ10" s="654" t="s">
        <v>175</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245797</v>
      </c>
      <c r="S11" s="646"/>
      <c r="T11" s="646"/>
      <c r="U11" s="646"/>
      <c r="V11" s="646"/>
      <c r="W11" s="646"/>
      <c r="X11" s="646"/>
      <c r="Y11" s="647"/>
      <c r="Z11" s="650">
        <v>4.0999999999999996</v>
      </c>
      <c r="AA11" s="651"/>
      <c r="AB11" s="651"/>
      <c r="AC11" s="663"/>
      <c r="AD11" s="654">
        <v>245797</v>
      </c>
      <c r="AE11" s="646"/>
      <c r="AF11" s="646"/>
      <c r="AG11" s="646"/>
      <c r="AH11" s="646"/>
      <c r="AI11" s="646"/>
      <c r="AJ11" s="646"/>
      <c r="AK11" s="647"/>
      <c r="AL11" s="650">
        <v>6.4</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108045</v>
      </c>
      <c r="BH11" s="646"/>
      <c r="BI11" s="646"/>
      <c r="BJ11" s="646"/>
      <c r="BK11" s="646"/>
      <c r="BL11" s="646"/>
      <c r="BM11" s="646"/>
      <c r="BN11" s="647"/>
      <c r="BO11" s="648">
        <v>4.9000000000000004</v>
      </c>
      <c r="BP11" s="648"/>
      <c r="BQ11" s="648"/>
      <c r="BR11" s="648"/>
      <c r="BS11" s="654" t="s">
        <v>235</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195620</v>
      </c>
      <c r="CS11" s="646"/>
      <c r="CT11" s="646"/>
      <c r="CU11" s="646"/>
      <c r="CV11" s="646"/>
      <c r="CW11" s="646"/>
      <c r="CX11" s="646"/>
      <c r="CY11" s="647"/>
      <c r="CZ11" s="648">
        <v>3.5</v>
      </c>
      <c r="DA11" s="648"/>
      <c r="DB11" s="648"/>
      <c r="DC11" s="648"/>
      <c r="DD11" s="654">
        <v>51698</v>
      </c>
      <c r="DE11" s="646"/>
      <c r="DF11" s="646"/>
      <c r="DG11" s="646"/>
      <c r="DH11" s="646"/>
      <c r="DI11" s="646"/>
      <c r="DJ11" s="646"/>
      <c r="DK11" s="646"/>
      <c r="DL11" s="646"/>
      <c r="DM11" s="646"/>
      <c r="DN11" s="646"/>
      <c r="DO11" s="646"/>
      <c r="DP11" s="647"/>
      <c r="DQ11" s="654">
        <v>85530</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4157</v>
      </c>
      <c r="S12" s="646"/>
      <c r="T12" s="646"/>
      <c r="U12" s="646"/>
      <c r="V12" s="646"/>
      <c r="W12" s="646"/>
      <c r="X12" s="646"/>
      <c r="Y12" s="647"/>
      <c r="Z12" s="648">
        <v>0.1</v>
      </c>
      <c r="AA12" s="648"/>
      <c r="AB12" s="648"/>
      <c r="AC12" s="648"/>
      <c r="AD12" s="649">
        <v>4157</v>
      </c>
      <c r="AE12" s="649"/>
      <c r="AF12" s="649"/>
      <c r="AG12" s="649"/>
      <c r="AH12" s="649"/>
      <c r="AI12" s="649"/>
      <c r="AJ12" s="649"/>
      <c r="AK12" s="649"/>
      <c r="AL12" s="650">
        <v>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1199979</v>
      </c>
      <c r="BH12" s="646"/>
      <c r="BI12" s="646"/>
      <c r="BJ12" s="646"/>
      <c r="BK12" s="646"/>
      <c r="BL12" s="646"/>
      <c r="BM12" s="646"/>
      <c r="BN12" s="647"/>
      <c r="BO12" s="648">
        <v>54</v>
      </c>
      <c r="BP12" s="648"/>
      <c r="BQ12" s="648"/>
      <c r="BR12" s="648"/>
      <c r="BS12" s="654" t="s">
        <v>137</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61703</v>
      </c>
      <c r="CS12" s="646"/>
      <c r="CT12" s="646"/>
      <c r="CU12" s="646"/>
      <c r="CV12" s="646"/>
      <c r="CW12" s="646"/>
      <c r="CX12" s="646"/>
      <c r="CY12" s="647"/>
      <c r="CZ12" s="648">
        <v>1.1000000000000001</v>
      </c>
      <c r="DA12" s="648"/>
      <c r="DB12" s="648"/>
      <c r="DC12" s="648"/>
      <c r="DD12" s="654" t="s">
        <v>137</v>
      </c>
      <c r="DE12" s="646"/>
      <c r="DF12" s="646"/>
      <c r="DG12" s="646"/>
      <c r="DH12" s="646"/>
      <c r="DI12" s="646"/>
      <c r="DJ12" s="646"/>
      <c r="DK12" s="646"/>
      <c r="DL12" s="646"/>
      <c r="DM12" s="646"/>
      <c r="DN12" s="646"/>
      <c r="DO12" s="646"/>
      <c r="DP12" s="647"/>
      <c r="DQ12" s="654">
        <v>61411</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235</v>
      </c>
      <c r="AA13" s="648"/>
      <c r="AB13" s="648"/>
      <c r="AC13" s="648"/>
      <c r="AD13" s="649" t="s">
        <v>175</v>
      </c>
      <c r="AE13" s="649"/>
      <c r="AF13" s="649"/>
      <c r="AG13" s="649"/>
      <c r="AH13" s="649"/>
      <c r="AI13" s="649"/>
      <c r="AJ13" s="649"/>
      <c r="AK13" s="649"/>
      <c r="AL13" s="650" t="s">
        <v>246</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1199979</v>
      </c>
      <c r="BH13" s="646"/>
      <c r="BI13" s="646"/>
      <c r="BJ13" s="646"/>
      <c r="BK13" s="646"/>
      <c r="BL13" s="646"/>
      <c r="BM13" s="646"/>
      <c r="BN13" s="647"/>
      <c r="BO13" s="648">
        <v>54</v>
      </c>
      <c r="BP13" s="648"/>
      <c r="BQ13" s="648"/>
      <c r="BR13" s="648"/>
      <c r="BS13" s="654" t="s">
        <v>137</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971346</v>
      </c>
      <c r="CS13" s="646"/>
      <c r="CT13" s="646"/>
      <c r="CU13" s="646"/>
      <c r="CV13" s="646"/>
      <c r="CW13" s="646"/>
      <c r="CX13" s="646"/>
      <c r="CY13" s="647"/>
      <c r="CZ13" s="648">
        <v>17.2</v>
      </c>
      <c r="DA13" s="648"/>
      <c r="DB13" s="648"/>
      <c r="DC13" s="648"/>
      <c r="DD13" s="654">
        <v>480919</v>
      </c>
      <c r="DE13" s="646"/>
      <c r="DF13" s="646"/>
      <c r="DG13" s="646"/>
      <c r="DH13" s="646"/>
      <c r="DI13" s="646"/>
      <c r="DJ13" s="646"/>
      <c r="DK13" s="646"/>
      <c r="DL13" s="646"/>
      <c r="DM13" s="646"/>
      <c r="DN13" s="646"/>
      <c r="DO13" s="646"/>
      <c r="DP13" s="647"/>
      <c r="DQ13" s="654">
        <v>541029</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14311</v>
      </c>
      <c r="S14" s="646"/>
      <c r="T14" s="646"/>
      <c r="U14" s="646"/>
      <c r="V14" s="646"/>
      <c r="W14" s="646"/>
      <c r="X14" s="646"/>
      <c r="Y14" s="647"/>
      <c r="Z14" s="648">
        <v>0.2</v>
      </c>
      <c r="AA14" s="648"/>
      <c r="AB14" s="648"/>
      <c r="AC14" s="648"/>
      <c r="AD14" s="649">
        <v>14311</v>
      </c>
      <c r="AE14" s="649"/>
      <c r="AF14" s="649"/>
      <c r="AG14" s="649"/>
      <c r="AH14" s="649"/>
      <c r="AI14" s="649"/>
      <c r="AJ14" s="649"/>
      <c r="AK14" s="649"/>
      <c r="AL14" s="650">
        <v>0.4</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46293</v>
      </c>
      <c r="BH14" s="646"/>
      <c r="BI14" s="646"/>
      <c r="BJ14" s="646"/>
      <c r="BK14" s="646"/>
      <c r="BL14" s="646"/>
      <c r="BM14" s="646"/>
      <c r="BN14" s="647"/>
      <c r="BO14" s="648">
        <v>2.1</v>
      </c>
      <c r="BP14" s="648"/>
      <c r="BQ14" s="648"/>
      <c r="BR14" s="648"/>
      <c r="BS14" s="654" t="s">
        <v>175</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229774</v>
      </c>
      <c r="CS14" s="646"/>
      <c r="CT14" s="646"/>
      <c r="CU14" s="646"/>
      <c r="CV14" s="646"/>
      <c r="CW14" s="646"/>
      <c r="CX14" s="646"/>
      <c r="CY14" s="647"/>
      <c r="CZ14" s="648">
        <v>4.0999999999999996</v>
      </c>
      <c r="DA14" s="648"/>
      <c r="DB14" s="648"/>
      <c r="DC14" s="648"/>
      <c r="DD14" s="654">
        <v>12705</v>
      </c>
      <c r="DE14" s="646"/>
      <c r="DF14" s="646"/>
      <c r="DG14" s="646"/>
      <c r="DH14" s="646"/>
      <c r="DI14" s="646"/>
      <c r="DJ14" s="646"/>
      <c r="DK14" s="646"/>
      <c r="DL14" s="646"/>
      <c r="DM14" s="646"/>
      <c r="DN14" s="646"/>
      <c r="DO14" s="646"/>
      <c r="DP14" s="647"/>
      <c r="DQ14" s="654">
        <v>216328</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235</v>
      </c>
      <c r="S15" s="646"/>
      <c r="T15" s="646"/>
      <c r="U15" s="646"/>
      <c r="V15" s="646"/>
      <c r="W15" s="646"/>
      <c r="X15" s="646"/>
      <c r="Y15" s="647"/>
      <c r="Z15" s="648" t="s">
        <v>175</v>
      </c>
      <c r="AA15" s="648"/>
      <c r="AB15" s="648"/>
      <c r="AC15" s="648"/>
      <c r="AD15" s="649" t="s">
        <v>175</v>
      </c>
      <c r="AE15" s="649"/>
      <c r="AF15" s="649"/>
      <c r="AG15" s="649"/>
      <c r="AH15" s="649"/>
      <c r="AI15" s="649"/>
      <c r="AJ15" s="649"/>
      <c r="AK15" s="649"/>
      <c r="AL15" s="650" t="s">
        <v>137</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84574</v>
      </c>
      <c r="BH15" s="646"/>
      <c r="BI15" s="646"/>
      <c r="BJ15" s="646"/>
      <c r="BK15" s="646"/>
      <c r="BL15" s="646"/>
      <c r="BM15" s="646"/>
      <c r="BN15" s="647"/>
      <c r="BO15" s="648">
        <v>3.8</v>
      </c>
      <c r="BP15" s="648"/>
      <c r="BQ15" s="648"/>
      <c r="BR15" s="648"/>
      <c r="BS15" s="654" t="s">
        <v>246</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592951</v>
      </c>
      <c r="CS15" s="646"/>
      <c r="CT15" s="646"/>
      <c r="CU15" s="646"/>
      <c r="CV15" s="646"/>
      <c r="CW15" s="646"/>
      <c r="CX15" s="646"/>
      <c r="CY15" s="647"/>
      <c r="CZ15" s="648">
        <v>10.5</v>
      </c>
      <c r="DA15" s="648"/>
      <c r="DB15" s="648"/>
      <c r="DC15" s="648"/>
      <c r="DD15" s="654">
        <v>5873</v>
      </c>
      <c r="DE15" s="646"/>
      <c r="DF15" s="646"/>
      <c r="DG15" s="646"/>
      <c r="DH15" s="646"/>
      <c r="DI15" s="646"/>
      <c r="DJ15" s="646"/>
      <c r="DK15" s="646"/>
      <c r="DL15" s="646"/>
      <c r="DM15" s="646"/>
      <c r="DN15" s="646"/>
      <c r="DO15" s="646"/>
      <c r="DP15" s="647"/>
      <c r="DQ15" s="654">
        <v>533676</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4299</v>
      </c>
      <c r="S16" s="646"/>
      <c r="T16" s="646"/>
      <c r="U16" s="646"/>
      <c r="V16" s="646"/>
      <c r="W16" s="646"/>
      <c r="X16" s="646"/>
      <c r="Y16" s="647"/>
      <c r="Z16" s="648">
        <v>0.1</v>
      </c>
      <c r="AA16" s="648"/>
      <c r="AB16" s="648"/>
      <c r="AC16" s="648"/>
      <c r="AD16" s="649">
        <v>4299</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175</v>
      </c>
      <c r="BH16" s="646"/>
      <c r="BI16" s="646"/>
      <c r="BJ16" s="646"/>
      <c r="BK16" s="646"/>
      <c r="BL16" s="646"/>
      <c r="BM16" s="646"/>
      <c r="BN16" s="647"/>
      <c r="BO16" s="648" t="s">
        <v>246</v>
      </c>
      <c r="BP16" s="648"/>
      <c r="BQ16" s="648"/>
      <c r="BR16" s="648"/>
      <c r="BS16" s="654" t="s">
        <v>175</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t="s">
        <v>235</v>
      </c>
      <c r="CS16" s="646"/>
      <c r="CT16" s="646"/>
      <c r="CU16" s="646"/>
      <c r="CV16" s="646"/>
      <c r="CW16" s="646"/>
      <c r="CX16" s="646"/>
      <c r="CY16" s="647"/>
      <c r="CZ16" s="648" t="s">
        <v>175</v>
      </c>
      <c r="DA16" s="648"/>
      <c r="DB16" s="648"/>
      <c r="DC16" s="648"/>
      <c r="DD16" s="654" t="s">
        <v>235</v>
      </c>
      <c r="DE16" s="646"/>
      <c r="DF16" s="646"/>
      <c r="DG16" s="646"/>
      <c r="DH16" s="646"/>
      <c r="DI16" s="646"/>
      <c r="DJ16" s="646"/>
      <c r="DK16" s="646"/>
      <c r="DL16" s="646"/>
      <c r="DM16" s="646"/>
      <c r="DN16" s="646"/>
      <c r="DO16" s="646"/>
      <c r="DP16" s="647"/>
      <c r="DQ16" s="654" t="s">
        <v>235</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77224</v>
      </c>
      <c r="S17" s="646"/>
      <c r="T17" s="646"/>
      <c r="U17" s="646"/>
      <c r="V17" s="646"/>
      <c r="W17" s="646"/>
      <c r="X17" s="646"/>
      <c r="Y17" s="647"/>
      <c r="Z17" s="648">
        <v>1.3</v>
      </c>
      <c r="AA17" s="648"/>
      <c r="AB17" s="648"/>
      <c r="AC17" s="648"/>
      <c r="AD17" s="649">
        <v>77224</v>
      </c>
      <c r="AE17" s="649"/>
      <c r="AF17" s="649"/>
      <c r="AG17" s="649"/>
      <c r="AH17" s="649"/>
      <c r="AI17" s="649"/>
      <c r="AJ17" s="649"/>
      <c r="AK17" s="649"/>
      <c r="AL17" s="650">
        <v>2</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235</v>
      </c>
      <c r="BH17" s="646"/>
      <c r="BI17" s="646"/>
      <c r="BJ17" s="646"/>
      <c r="BK17" s="646"/>
      <c r="BL17" s="646"/>
      <c r="BM17" s="646"/>
      <c r="BN17" s="647"/>
      <c r="BO17" s="648" t="s">
        <v>175</v>
      </c>
      <c r="BP17" s="648"/>
      <c r="BQ17" s="648"/>
      <c r="BR17" s="648"/>
      <c r="BS17" s="654" t="s">
        <v>235</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569214</v>
      </c>
      <c r="CS17" s="646"/>
      <c r="CT17" s="646"/>
      <c r="CU17" s="646"/>
      <c r="CV17" s="646"/>
      <c r="CW17" s="646"/>
      <c r="CX17" s="646"/>
      <c r="CY17" s="647"/>
      <c r="CZ17" s="648">
        <v>10.1</v>
      </c>
      <c r="DA17" s="648"/>
      <c r="DB17" s="648"/>
      <c r="DC17" s="648"/>
      <c r="DD17" s="654" t="s">
        <v>175</v>
      </c>
      <c r="DE17" s="646"/>
      <c r="DF17" s="646"/>
      <c r="DG17" s="646"/>
      <c r="DH17" s="646"/>
      <c r="DI17" s="646"/>
      <c r="DJ17" s="646"/>
      <c r="DK17" s="646"/>
      <c r="DL17" s="646"/>
      <c r="DM17" s="646"/>
      <c r="DN17" s="646"/>
      <c r="DO17" s="646"/>
      <c r="DP17" s="647"/>
      <c r="DQ17" s="654">
        <v>548563</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17524</v>
      </c>
      <c r="S18" s="646"/>
      <c r="T18" s="646"/>
      <c r="U18" s="646"/>
      <c r="V18" s="646"/>
      <c r="W18" s="646"/>
      <c r="X18" s="646"/>
      <c r="Y18" s="647"/>
      <c r="Z18" s="648">
        <v>0.3</v>
      </c>
      <c r="AA18" s="648"/>
      <c r="AB18" s="648"/>
      <c r="AC18" s="648"/>
      <c r="AD18" s="649">
        <v>17524</v>
      </c>
      <c r="AE18" s="649"/>
      <c r="AF18" s="649"/>
      <c r="AG18" s="649"/>
      <c r="AH18" s="649"/>
      <c r="AI18" s="649"/>
      <c r="AJ18" s="649"/>
      <c r="AK18" s="649"/>
      <c r="AL18" s="650">
        <v>0.5</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235</v>
      </c>
      <c r="BP18" s="648"/>
      <c r="BQ18" s="648"/>
      <c r="BR18" s="648"/>
      <c r="BS18" s="654" t="s">
        <v>175</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175</v>
      </c>
      <c r="CS18" s="646"/>
      <c r="CT18" s="646"/>
      <c r="CU18" s="646"/>
      <c r="CV18" s="646"/>
      <c r="CW18" s="646"/>
      <c r="CX18" s="646"/>
      <c r="CY18" s="647"/>
      <c r="CZ18" s="648" t="s">
        <v>175</v>
      </c>
      <c r="DA18" s="648"/>
      <c r="DB18" s="648"/>
      <c r="DC18" s="648"/>
      <c r="DD18" s="654" t="s">
        <v>137</v>
      </c>
      <c r="DE18" s="646"/>
      <c r="DF18" s="646"/>
      <c r="DG18" s="646"/>
      <c r="DH18" s="646"/>
      <c r="DI18" s="646"/>
      <c r="DJ18" s="646"/>
      <c r="DK18" s="646"/>
      <c r="DL18" s="646"/>
      <c r="DM18" s="646"/>
      <c r="DN18" s="646"/>
      <c r="DO18" s="646"/>
      <c r="DP18" s="647"/>
      <c r="DQ18" s="654" t="s">
        <v>175</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t="s">
        <v>175</v>
      </c>
      <c r="S19" s="646"/>
      <c r="T19" s="646"/>
      <c r="U19" s="646"/>
      <c r="V19" s="646"/>
      <c r="W19" s="646"/>
      <c r="X19" s="646"/>
      <c r="Y19" s="647"/>
      <c r="Z19" s="648" t="s">
        <v>175</v>
      </c>
      <c r="AA19" s="648"/>
      <c r="AB19" s="648"/>
      <c r="AC19" s="648"/>
      <c r="AD19" s="649" t="s">
        <v>175</v>
      </c>
      <c r="AE19" s="649"/>
      <c r="AF19" s="649"/>
      <c r="AG19" s="649"/>
      <c r="AH19" s="649"/>
      <c r="AI19" s="649"/>
      <c r="AJ19" s="649"/>
      <c r="AK19" s="649"/>
      <c r="AL19" s="650" t="s">
        <v>175</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137</v>
      </c>
      <c r="BH19" s="646"/>
      <c r="BI19" s="646"/>
      <c r="BJ19" s="646"/>
      <c r="BK19" s="646"/>
      <c r="BL19" s="646"/>
      <c r="BM19" s="646"/>
      <c r="BN19" s="647"/>
      <c r="BO19" s="648" t="s">
        <v>175</v>
      </c>
      <c r="BP19" s="648"/>
      <c r="BQ19" s="648"/>
      <c r="BR19" s="648"/>
      <c r="BS19" s="654" t="s">
        <v>235</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137</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t="s">
        <v>235</v>
      </c>
      <c r="S20" s="646"/>
      <c r="T20" s="646"/>
      <c r="U20" s="646"/>
      <c r="V20" s="646"/>
      <c r="W20" s="646"/>
      <c r="X20" s="646"/>
      <c r="Y20" s="647"/>
      <c r="Z20" s="648" t="s">
        <v>175</v>
      </c>
      <c r="AA20" s="648"/>
      <c r="AB20" s="648"/>
      <c r="AC20" s="648"/>
      <c r="AD20" s="649" t="s">
        <v>175</v>
      </c>
      <c r="AE20" s="649"/>
      <c r="AF20" s="649"/>
      <c r="AG20" s="649"/>
      <c r="AH20" s="649"/>
      <c r="AI20" s="649"/>
      <c r="AJ20" s="649"/>
      <c r="AK20" s="649"/>
      <c r="AL20" s="650" t="s">
        <v>235</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137</v>
      </c>
      <c r="BP20" s="648"/>
      <c r="BQ20" s="648"/>
      <c r="BR20" s="648"/>
      <c r="BS20" s="654" t="s">
        <v>235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5648059</v>
      </c>
      <c r="CS20" s="646"/>
      <c r="CT20" s="646"/>
      <c r="CU20" s="646"/>
      <c r="CV20" s="646"/>
      <c r="CW20" s="646"/>
      <c r="CX20" s="646"/>
      <c r="CY20" s="647"/>
      <c r="CZ20" s="648">
        <v>100</v>
      </c>
      <c r="DA20" s="648"/>
      <c r="DB20" s="648"/>
      <c r="DC20" s="648"/>
      <c r="DD20" s="654">
        <v>554606</v>
      </c>
      <c r="DE20" s="646"/>
      <c r="DF20" s="646"/>
      <c r="DG20" s="646"/>
      <c r="DH20" s="646"/>
      <c r="DI20" s="646"/>
      <c r="DJ20" s="646"/>
      <c r="DK20" s="646"/>
      <c r="DL20" s="646"/>
      <c r="DM20" s="646"/>
      <c r="DN20" s="646"/>
      <c r="DO20" s="646"/>
      <c r="DP20" s="647"/>
      <c r="DQ20" s="654">
        <v>4151769</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59700</v>
      </c>
      <c r="S21" s="646"/>
      <c r="T21" s="646"/>
      <c r="U21" s="646"/>
      <c r="V21" s="646"/>
      <c r="W21" s="646"/>
      <c r="X21" s="646"/>
      <c r="Y21" s="647"/>
      <c r="Z21" s="648">
        <v>1</v>
      </c>
      <c r="AA21" s="648"/>
      <c r="AB21" s="648"/>
      <c r="AC21" s="648"/>
      <c r="AD21" s="649">
        <v>59700</v>
      </c>
      <c r="AE21" s="649"/>
      <c r="AF21" s="649"/>
      <c r="AG21" s="649"/>
      <c r="AH21" s="649"/>
      <c r="AI21" s="649"/>
      <c r="AJ21" s="649"/>
      <c r="AK21" s="649"/>
      <c r="AL21" s="650">
        <v>1.5</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246</v>
      </c>
      <c r="BH21" s="646"/>
      <c r="BI21" s="646"/>
      <c r="BJ21" s="646"/>
      <c r="BK21" s="646"/>
      <c r="BL21" s="646"/>
      <c r="BM21" s="646"/>
      <c r="BN21" s="647"/>
      <c r="BO21" s="648" t="s">
        <v>137</v>
      </c>
      <c r="BP21" s="648"/>
      <c r="BQ21" s="648"/>
      <c r="BR21" s="648"/>
      <c r="BS21" s="654" t="s">
        <v>175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1274034</v>
      </c>
      <c r="S22" s="646"/>
      <c r="T22" s="646"/>
      <c r="U22" s="646"/>
      <c r="V22" s="646"/>
      <c r="W22" s="646"/>
      <c r="X22" s="646"/>
      <c r="Y22" s="647"/>
      <c r="Z22" s="648">
        <v>21</v>
      </c>
      <c r="AA22" s="648"/>
      <c r="AB22" s="648"/>
      <c r="AC22" s="648"/>
      <c r="AD22" s="649">
        <v>1183432</v>
      </c>
      <c r="AE22" s="649"/>
      <c r="AF22" s="649"/>
      <c r="AG22" s="649"/>
      <c r="AH22" s="649"/>
      <c r="AI22" s="649"/>
      <c r="AJ22" s="649"/>
      <c r="AK22" s="649"/>
      <c r="AL22" s="650">
        <v>30.7</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246</v>
      </c>
      <c r="BH22" s="646"/>
      <c r="BI22" s="646"/>
      <c r="BJ22" s="646"/>
      <c r="BK22" s="646"/>
      <c r="BL22" s="646"/>
      <c r="BM22" s="646"/>
      <c r="BN22" s="647"/>
      <c r="BO22" s="648" t="s">
        <v>137</v>
      </c>
      <c r="BP22" s="648"/>
      <c r="BQ22" s="648"/>
      <c r="BR22" s="648"/>
      <c r="BS22" s="654" t="s">
        <v>246</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1183432</v>
      </c>
      <c r="S23" s="646"/>
      <c r="T23" s="646"/>
      <c r="U23" s="646"/>
      <c r="V23" s="646"/>
      <c r="W23" s="646"/>
      <c r="X23" s="646"/>
      <c r="Y23" s="647"/>
      <c r="Z23" s="648">
        <v>19.5</v>
      </c>
      <c r="AA23" s="648"/>
      <c r="AB23" s="648"/>
      <c r="AC23" s="648"/>
      <c r="AD23" s="649">
        <v>1183432</v>
      </c>
      <c r="AE23" s="649"/>
      <c r="AF23" s="649"/>
      <c r="AG23" s="649"/>
      <c r="AH23" s="649"/>
      <c r="AI23" s="649"/>
      <c r="AJ23" s="649"/>
      <c r="AK23" s="649"/>
      <c r="AL23" s="650">
        <v>30.7</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175</v>
      </c>
      <c r="BP23" s="648"/>
      <c r="BQ23" s="648"/>
      <c r="BR23" s="648"/>
      <c r="BS23" s="654" t="s">
        <v>175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8" t="s">
        <v>289</v>
      </c>
      <c r="DM23" s="679"/>
      <c r="DN23" s="679"/>
      <c r="DO23" s="679"/>
      <c r="DP23" s="679"/>
      <c r="DQ23" s="679"/>
      <c r="DR23" s="679"/>
      <c r="DS23" s="679"/>
      <c r="DT23" s="679"/>
      <c r="DU23" s="679"/>
      <c r="DV23" s="680"/>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90602</v>
      </c>
      <c r="S24" s="646"/>
      <c r="T24" s="646"/>
      <c r="U24" s="646"/>
      <c r="V24" s="646"/>
      <c r="W24" s="646"/>
      <c r="X24" s="646"/>
      <c r="Y24" s="647"/>
      <c r="Z24" s="648">
        <v>1.5</v>
      </c>
      <c r="AA24" s="648"/>
      <c r="AB24" s="648"/>
      <c r="AC24" s="648"/>
      <c r="AD24" s="649" t="s">
        <v>175</v>
      </c>
      <c r="AE24" s="649"/>
      <c r="AF24" s="649"/>
      <c r="AG24" s="649"/>
      <c r="AH24" s="649"/>
      <c r="AI24" s="649"/>
      <c r="AJ24" s="649"/>
      <c r="AK24" s="649"/>
      <c r="AL24" s="650" t="s">
        <v>137</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175</v>
      </c>
      <c r="BP24" s="648"/>
      <c r="BQ24" s="648"/>
      <c r="BR24" s="648"/>
      <c r="BS24" s="654" t="s">
        <v>246</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2276395</v>
      </c>
      <c r="CS24" s="635"/>
      <c r="CT24" s="635"/>
      <c r="CU24" s="635"/>
      <c r="CV24" s="635"/>
      <c r="CW24" s="635"/>
      <c r="CX24" s="635"/>
      <c r="CY24" s="636"/>
      <c r="CZ24" s="639">
        <v>40.299999999999997</v>
      </c>
      <c r="DA24" s="640"/>
      <c r="DB24" s="640"/>
      <c r="DC24" s="659"/>
      <c r="DD24" s="681">
        <v>1654981</v>
      </c>
      <c r="DE24" s="635"/>
      <c r="DF24" s="635"/>
      <c r="DG24" s="635"/>
      <c r="DH24" s="635"/>
      <c r="DI24" s="635"/>
      <c r="DJ24" s="635"/>
      <c r="DK24" s="636"/>
      <c r="DL24" s="681">
        <v>1647452</v>
      </c>
      <c r="DM24" s="635"/>
      <c r="DN24" s="635"/>
      <c r="DO24" s="635"/>
      <c r="DP24" s="635"/>
      <c r="DQ24" s="635"/>
      <c r="DR24" s="635"/>
      <c r="DS24" s="635"/>
      <c r="DT24" s="635"/>
      <c r="DU24" s="635"/>
      <c r="DV24" s="636"/>
      <c r="DW24" s="639">
        <v>40.4</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175</v>
      </c>
      <c r="S25" s="646"/>
      <c r="T25" s="646"/>
      <c r="U25" s="646"/>
      <c r="V25" s="646"/>
      <c r="W25" s="646"/>
      <c r="X25" s="646"/>
      <c r="Y25" s="647"/>
      <c r="Z25" s="648" t="s">
        <v>235</v>
      </c>
      <c r="AA25" s="648"/>
      <c r="AB25" s="648"/>
      <c r="AC25" s="648"/>
      <c r="AD25" s="649" t="s">
        <v>235</v>
      </c>
      <c r="AE25" s="649"/>
      <c r="AF25" s="649"/>
      <c r="AG25" s="649"/>
      <c r="AH25" s="649"/>
      <c r="AI25" s="649"/>
      <c r="AJ25" s="649"/>
      <c r="AK25" s="649"/>
      <c r="AL25" s="650" t="s">
        <v>175</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137</v>
      </c>
      <c r="BP25" s="648"/>
      <c r="BQ25" s="648"/>
      <c r="BR25" s="648"/>
      <c r="BS25" s="654" t="s">
        <v>175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1005408</v>
      </c>
      <c r="CS25" s="670"/>
      <c r="CT25" s="670"/>
      <c r="CU25" s="670"/>
      <c r="CV25" s="670"/>
      <c r="CW25" s="670"/>
      <c r="CX25" s="670"/>
      <c r="CY25" s="671"/>
      <c r="CZ25" s="650">
        <v>17.8</v>
      </c>
      <c r="DA25" s="682"/>
      <c r="DB25" s="682"/>
      <c r="DC25" s="684"/>
      <c r="DD25" s="654">
        <v>885048</v>
      </c>
      <c r="DE25" s="670"/>
      <c r="DF25" s="670"/>
      <c r="DG25" s="670"/>
      <c r="DH25" s="670"/>
      <c r="DI25" s="670"/>
      <c r="DJ25" s="670"/>
      <c r="DK25" s="671"/>
      <c r="DL25" s="654">
        <v>877519</v>
      </c>
      <c r="DM25" s="670"/>
      <c r="DN25" s="670"/>
      <c r="DO25" s="670"/>
      <c r="DP25" s="670"/>
      <c r="DQ25" s="670"/>
      <c r="DR25" s="670"/>
      <c r="DS25" s="670"/>
      <c r="DT25" s="670"/>
      <c r="DU25" s="670"/>
      <c r="DV25" s="671"/>
      <c r="DW25" s="650">
        <v>21.5</v>
      </c>
      <c r="DX25" s="682"/>
      <c r="DY25" s="682"/>
      <c r="DZ25" s="682"/>
      <c r="EA25" s="682"/>
      <c r="EB25" s="682"/>
      <c r="EC25" s="683"/>
    </row>
    <row r="26" spans="2:133" ht="11.25" customHeight="1" x14ac:dyDescent="0.15">
      <c r="B26" s="642" t="s">
        <v>297</v>
      </c>
      <c r="C26" s="643"/>
      <c r="D26" s="643"/>
      <c r="E26" s="643"/>
      <c r="F26" s="643"/>
      <c r="G26" s="643"/>
      <c r="H26" s="643"/>
      <c r="I26" s="643"/>
      <c r="J26" s="643"/>
      <c r="K26" s="643"/>
      <c r="L26" s="643"/>
      <c r="M26" s="643"/>
      <c r="N26" s="643"/>
      <c r="O26" s="643"/>
      <c r="P26" s="643"/>
      <c r="Q26" s="644"/>
      <c r="R26" s="645">
        <v>3942096</v>
      </c>
      <c r="S26" s="646"/>
      <c r="T26" s="646"/>
      <c r="U26" s="646"/>
      <c r="V26" s="646"/>
      <c r="W26" s="646"/>
      <c r="X26" s="646"/>
      <c r="Y26" s="647"/>
      <c r="Z26" s="648">
        <v>65</v>
      </c>
      <c r="AA26" s="648"/>
      <c r="AB26" s="648"/>
      <c r="AC26" s="648"/>
      <c r="AD26" s="649">
        <v>3851494</v>
      </c>
      <c r="AE26" s="649"/>
      <c r="AF26" s="649"/>
      <c r="AG26" s="649"/>
      <c r="AH26" s="649"/>
      <c r="AI26" s="649"/>
      <c r="AJ26" s="649"/>
      <c r="AK26" s="649"/>
      <c r="AL26" s="650">
        <v>100</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235</v>
      </c>
      <c r="BH26" s="646"/>
      <c r="BI26" s="646"/>
      <c r="BJ26" s="646"/>
      <c r="BK26" s="646"/>
      <c r="BL26" s="646"/>
      <c r="BM26" s="646"/>
      <c r="BN26" s="647"/>
      <c r="BO26" s="648" t="s">
        <v>175</v>
      </c>
      <c r="BP26" s="648"/>
      <c r="BQ26" s="648"/>
      <c r="BR26" s="648"/>
      <c r="BS26" s="654" t="s">
        <v>175</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683855</v>
      </c>
      <c r="CS26" s="646"/>
      <c r="CT26" s="646"/>
      <c r="CU26" s="646"/>
      <c r="CV26" s="646"/>
      <c r="CW26" s="646"/>
      <c r="CX26" s="646"/>
      <c r="CY26" s="647"/>
      <c r="CZ26" s="650">
        <v>12.1</v>
      </c>
      <c r="DA26" s="682"/>
      <c r="DB26" s="682"/>
      <c r="DC26" s="684"/>
      <c r="DD26" s="654">
        <v>578759</v>
      </c>
      <c r="DE26" s="646"/>
      <c r="DF26" s="646"/>
      <c r="DG26" s="646"/>
      <c r="DH26" s="646"/>
      <c r="DI26" s="646"/>
      <c r="DJ26" s="646"/>
      <c r="DK26" s="647"/>
      <c r="DL26" s="654" t="s">
        <v>175</v>
      </c>
      <c r="DM26" s="646"/>
      <c r="DN26" s="646"/>
      <c r="DO26" s="646"/>
      <c r="DP26" s="646"/>
      <c r="DQ26" s="646"/>
      <c r="DR26" s="646"/>
      <c r="DS26" s="646"/>
      <c r="DT26" s="646"/>
      <c r="DU26" s="646"/>
      <c r="DV26" s="647"/>
      <c r="DW26" s="650" t="s">
        <v>175</v>
      </c>
      <c r="DX26" s="682"/>
      <c r="DY26" s="682"/>
      <c r="DZ26" s="682"/>
      <c r="EA26" s="682"/>
      <c r="EB26" s="682"/>
      <c r="EC26" s="683"/>
    </row>
    <row r="27" spans="2:133" ht="11.25" customHeight="1" x14ac:dyDescent="0.15">
      <c r="B27" s="642" t="s">
        <v>300</v>
      </c>
      <c r="C27" s="643"/>
      <c r="D27" s="643"/>
      <c r="E27" s="643"/>
      <c r="F27" s="643"/>
      <c r="G27" s="643"/>
      <c r="H27" s="643"/>
      <c r="I27" s="643"/>
      <c r="J27" s="643"/>
      <c r="K27" s="643"/>
      <c r="L27" s="643"/>
      <c r="M27" s="643"/>
      <c r="N27" s="643"/>
      <c r="O27" s="643"/>
      <c r="P27" s="643"/>
      <c r="Q27" s="644"/>
      <c r="R27" s="645">
        <v>1909</v>
      </c>
      <c r="S27" s="646"/>
      <c r="T27" s="646"/>
      <c r="U27" s="646"/>
      <c r="V27" s="646"/>
      <c r="W27" s="646"/>
      <c r="X27" s="646"/>
      <c r="Y27" s="647"/>
      <c r="Z27" s="648">
        <v>0</v>
      </c>
      <c r="AA27" s="648"/>
      <c r="AB27" s="648"/>
      <c r="AC27" s="648"/>
      <c r="AD27" s="649">
        <v>1909</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2221748</v>
      </c>
      <c r="BH27" s="646"/>
      <c r="BI27" s="646"/>
      <c r="BJ27" s="646"/>
      <c r="BK27" s="646"/>
      <c r="BL27" s="646"/>
      <c r="BM27" s="646"/>
      <c r="BN27" s="647"/>
      <c r="BO27" s="648">
        <v>100</v>
      </c>
      <c r="BP27" s="648"/>
      <c r="BQ27" s="648"/>
      <c r="BR27" s="648"/>
      <c r="BS27" s="654" t="s">
        <v>175</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701773</v>
      </c>
      <c r="CS27" s="670"/>
      <c r="CT27" s="670"/>
      <c r="CU27" s="670"/>
      <c r="CV27" s="670"/>
      <c r="CW27" s="670"/>
      <c r="CX27" s="670"/>
      <c r="CY27" s="671"/>
      <c r="CZ27" s="650">
        <v>12.4</v>
      </c>
      <c r="DA27" s="682"/>
      <c r="DB27" s="682"/>
      <c r="DC27" s="684"/>
      <c r="DD27" s="654">
        <v>221370</v>
      </c>
      <c r="DE27" s="670"/>
      <c r="DF27" s="670"/>
      <c r="DG27" s="670"/>
      <c r="DH27" s="670"/>
      <c r="DI27" s="670"/>
      <c r="DJ27" s="670"/>
      <c r="DK27" s="671"/>
      <c r="DL27" s="654">
        <v>221370</v>
      </c>
      <c r="DM27" s="670"/>
      <c r="DN27" s="670"/>
      <c r="DO27" s="670"/>
      <c r="DP27" s="670"/>
      <c r="DQ27" s="670"/>
      <c r="DR27" s="670"/>
      <c r="DS27" s="670"/>
      <c r="DT27" s="670"/>
      <c r="DU27" s="670"/>
      <c r="DV27" s="671"/>
      <c r="DW27" s="650">
        <v>5.4</v>
      </c>
      <c r="DX27" s="682"/>
      <c r="DY27" s="682"/>
      <c r="DZ27" s="682"/>
      <c r="EA27" s="682"/>
      <c r="EB27" s="682"/>
      <c r="EC27" s="683"/>
    </row>
    <row r="28" spans="2:133" ht="11.25" customHeight="1" x14ac:dyDescent="0.15">
      <c r="B28" s="642" t="s">
        <v>303</v>
      </c>
      <c r="C28" s="643"/>
      <c r="D28" s="643"/>
      <c r="E28" s="643"/>
      <c r="F28" s="643"/>
      <c r="G28" s="643"/>
      <c r="H28" s="643"/>
      <c r="I28" s="643"/>
      <c r="J28" s="643"/>
      <c r="K28" s="643"/>
      <c r="L28" s="643"/>
      <c r="M28" s="643"/>
      <c r="N28" s="643"/>
      <c r="O28" s="643"/>
      <c r="P28" s="643"/>
      <c r="Q28" s="644"/>
      <c r="R28" s="645">
        <v>85904</v>
      </c>
      <c r="S28" s="646"/>
      <c r="T28" s="646"/>
      <c r="U28" s="646"/>
      <c r="V28" s="646"/>
      <c r="W28" s="646"/>
      <c r="X28" s="646"/>
      <c r="Y28" s="647"/>
      <c r="Z28" s="648">
        <v>1.4</v>
      </c>
      <c r="AA28" s="648"/>
      <c r="AB28" s="648"/>
      <c r="AC28" s="648"/>
      <c r="AD28" s="649" t="s">
        <v>175</v>
      </c>
      <c r="AE28" s="649"/>
      <c r="AF28" s="649"/>
      <c r="AG28" s="649"/>
      <c r="AH28" s="649"/>
      <c r="AI28" s="649"/>
      <c r="AJ28" s="649"/>
      <c r="AK28" s="649"/>
      <c r="AL28" s="650" t="s">
        <v>175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569214</v>
      </c>
      <c r="CS28" s="646"/>
      <c r="CT28" s="646"/>
      <c r="CU28" s="646"/>
      <c r="CV28" s="646"/>
      <c r="CW28" s="646"/>
      <c r="CX28" s="646"/>
      <c r="CY28" s="647"/>
      <c r="CZ28" s="650">
        <v>10.1</v>
      </c>
      <c r="DA28" s="682"/>
      <c r="DB28" s="682"/>
      <c r="DC28" s="684"/>
      <c r="DD28" s="654">
        <v>548563</v>
      </c>
      <c r="DE28" s="646"/>
      <c r="DF28" s="646"/>
      <c r="DG28" s="646"/>
      <c r="DH28" s="646"/>
      <c r="DI28" s="646"/>
      <c r="DJ28" s="646"/>
      <c r="DK28" s="647"/>
      <c r="DL28" s="654">
        <v>548563</v>
      </c>
      <c r="DM28" s="646"/>
      <c r="DN28" s="646"/>
      <c r="DO28" s="646"/>
      <c r="DP28" s="646"/>
      <c r="DQ28" s="646"/>
      <c r="DR28" s="646"/>
      <c r="DS28" s="646"/>
      <c r="DT28" s="646"/>
      <c r="DU28" s="646"/>
      <c r="DV28" s="647"/>
      <c r="DW28" s="650">
        <v>13.5</v>
      </c>
      <c r="DX28" s="682"/>
      <c r="DY28" s="682"/>
      <c r="DZ28" s="682"/>
      <c r="EA28" s="682"/>
      <c r="EB28" s="682"/>
      <c r="EC28" s="683"/>
    </row>
    <row r="29" spans="2:133" ht="11.25" customHeight="1" x14ac:dyDescent="0.15">
      <c r="B29" s="642" t="s">
        <v>305</v>
      </c>
      <c r="C29" s="643"/>
      <c r="D29" s="643"/>
      <c r="E29" s="643"/>
      <c r="F29" s="643"/>
      <c r="G29" s="643"/>
      <c r="H29" s="643"/>
      <c r="I29" s="643"/>
      <c r="J29" s="643"/>
      <c r="K29" s="643"/>
      <c r="L29" s="643"/>
      <c r="M29" s="643"/>
      <c r="N29" s="643"/>
      <c r="O29" s="643"/>
      <c r="P29" s="643"/>
      <c r="Q29" s="644"/>
      <c r="R29" s="645">
        <v>112070</v>
      </c>
      <c r="S29" s="646"/>
      <c r="T29" s="646"/>
      <c r="U29" s="646"/>
      <c r="V29" s="646"/>
      <c r="W29" s="646"/>
      <c r="X29" s="646"/>
      <c r="Y29" s="647"/>
      <c r="Z29" s="648">
        <v>1.8</v>
      </c>
      <c r="AA29" s="648"/>
      <c r="AB29" s="648"/>
      <c r="AC29" s="648"/>
      <c r="AD29" s="649" t="s">
        <v>175</v>
      </c>
      <c r="AE29" s="649"/>
      <c r="AF29" s="649"/>
      <c r="AG29" s="649"/>
      <c r="AH29" s="649"/>
      <c r="AI29" s="649"/>
      <c r="AJ29" s="649"/>
      <c r="AK29" s="649"/>
      <c r="AL29" s="650" t="s">
        <v>175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70</v>
      </c>
      <c r="CG29" s="661"/>
      <c r="CH29" s="661"/>
      <c r="CI29" s="661"/>
      <c r="CJ29" s="661"/>
      <c r="CK29" s="661"/>
      <c r="CL29" s="661"/>
      <c r="CM29" s="661"/>
      <c r="CN29" s="661"/>
      <c r="CO29" s="661"/>
      <c r="CP29" s="661"/>
      <c r="CQ29" s="662"/>
      <c r="CR29" s="645">
        <v>569175</v>
      </c>
      <c r="CS29" s="670"/>
      <c r="CT29" s="670"/>
      <c r="CU29" s="670"/>
      <c r="CV29" s="670"/>
      <c r="CW29" s="670"/>
      <c r="CX29" s="670"/>
      <c r="CY29" s="671"/>
      <c r="CZ29" s="650">
        <v>10.1</v>
      </c>
      <c r="DA29" s="682"/>
      <c r="DB29" s="682"/>
      <c r="DC29" s="684"/>
      <c r="DD29" s="654">
        <v>548524</v>
      </c>
      <c r="DE29" s="670"/>
      <c r="DF29" s="670"/>
      <c r="DG29" s="670"/>
      <c r="DH29" s="670"/>
      <c r="DI29" s="670"/>
      <c r="DJ29" s="670"/>
      <c r="DK29" s="671"/>
      <c r="DL29" s="654">
        <v>548524</v>
      </c>
      <c r="DM29" s="670"/>
      <c r="DN29" s="670"/>
      <c r="DO29" s="670"/>
      <c r="DP29" s="670"/>
      <c r="DQ29" s="670"/>
      <c r="DR29" s="670"/>
      <c r="DS29" s="670"/>
      <c r="DT29" s="670"/>
      <c r="DU29" s="670"/>
      <c r="DV29" s="671"/>
      <c r="DW29" s="650">
        <v>13.5</v>
      </c>
      <c r="DX29" s="682"/>
      <c r="DY29" s="682"/>
      <c r="DZ29" s="682"/>
      <c r="EA29" s="682"/>
      <c r="EB29" s="682"/>
      <c r="EC29" s="683"/>
    </row>
    <row r="30" spans="2:133" ht="11.25" customHeight="1" x14ac:dyDescent="0.15">
      <c r="B30" s="642" t="s">
        <v>307</v>
      </c>
      <c r="C30" s="643"/>
      <c r="D30" s="643"/>
      <c r="E30" s="643"/>
      <c r="F30" s="643"/>
      <c r="G30" s="643"/>
      <c r="H30" s="643"/>
      <c r="I30" s="643"/>
      <c r="J30" s="643"/>
      <c r="K30" s="643"/>
      <c r="L30" s="643"/>
      <c r="M30" s="643"/>
      <c r="N30" s="643"/>
      <c r="O30" s="643"/>
      <c r="P30" s="643"/>
      <c r="Q30" s="644"/>
      <c r="R30" s="645">
        <v>23477</v>
      </c>
      <c r="S30" s="646"/>
      <c r="T30" s="646"/>
      <c r="U30" s="646"/>
      <c r="V30" s="646"/>
      <c r="W30" s="646"/>
      <c r="X30" s="646"/>
      <c r="Y30" s="647"/>
      <c r="Z30" s="648">
        <v>0.4</v>
      </c>
      <c r="AA30" s="648"/>
      <c r="AB30" s="648"/>
      <c r="AC30" s="648"/>
      <c r="AD30" s="649" t="s">
        <v>137</v>
      </c>
      <c r="AE30" s="649"/>
      <c r="AF30" s="649"/>
      <c r="AG30" s="649"/>
      <c r="AH30" s="649"/>
      <c r="AI30" s="649"/>
      <c r="AJ30" s="649"/>
      <c r="AK30" s="649"/>
      <c r="AL30" s="650" t="s">
        <v>137</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541319</v>
      </c>
      <c r="CS30" s="646"/>
      <c r="CT30" s="646"/>
      <c r="CU30" s="646"/>
      <c r="CV30" s="646"/>
      <c r="CW30" s="646"/>
      <c r="CX30" s="646"/>
      <c r="CY30" s="647"/>
      <c r="CZ30" s="650">
        <v>9.6</v>
      </c>
      <c r="DA30" s="682"/>
      <c r="DB30" s="682"/>
      <c r="DC30" s="684"/>
      <c r="DD30" s="654">
        <v>520668</v>
      </c>
      <c r="DE30" s="646"/>
      <c r="DF30" s="646"/>
      <c r="DG30" s="646"/>
      <c r="DH30" s="646"/>
      <c r="DI30" s="646"/>
      <c r="DJ30" s="646"/>
      <c r="DK30" s="647"/>
      <c r="DL30" s="654">
        <v>520668</v>
      </c>
      <c r="DM30" s="646"/>
      <c r="DN30" s="646"/>
      <c r="DO30" s="646"/>
      <c r="DP30" s="646"/>
      <c r="DQ30" s="646"/>
      <c r="DR30" s="646"/>
      <c r="DS30" s="646"/>
      <c r="DT30" s="646"/>
      <c r="DU30" s="646"/>
      <c r="DV30" s="647"/>
      <c r="DW30" s="650">
        <v>12.8</v>
      </c>
      <c r="DX30" s="682"/>
      <c r="DY30" s="682"/>
      <c r="DZ30" s="682"/>
      <c r="EA30" s="682"/>
      <c r="EB30" s="682"/>
      <c r="EC30" s="683"/>
    </row>
    <row r="31" spans="2:133" ht="11.25" customHeight="1" x14ac:dyDescent="0.15">
      <c r="B31" s="642" t="s">
        <v>311</v>
      </c>
      <c r="C31" s="643"/>
      <c r="D31" s="643"/>
      <c r="E31" s="643"/>
      <c r="F31" s="643"/>
      <c r="G31" s="643"/>
      <c r="H31" s="643"/>
      <c r="I31" s="643"/>
      <c r="J31" s="643"/>
      <c r="K31" s="643"/>
      <c r="L31" s="643"/>
      <c r="M31" s="643"/>
      <c r="N31" s="643"/>
      <c r="O31" s="643"/>
      <c r="P31" s="643"/>
      <c r="Q31" s="644"/>
      <c r="R31" s="645">
        <v>596961</v>
      </c>
      <c r="S31" s="646"/>
      <c r="T31" s="646"/>
      <c r="U31" s="646"/>
      <c r="V31" s="646"/>
      <c r="W31" s="646"/>
      <c r="X31" s="646"/>
      <c r="Y31" s="647"/>
      <c r="Z31" s="648">
        <v>9.8000000000000007</v>
      </c>
      <c r="AA31" s="648"/>
      <c r="AB31" s="648"/>
      <c r="AC31" s="648"/>
      <c r="AD31" s="649" t="s">
        <v>235</v>
      </c>
      <c r="AE31" s="649"/>
      <c r="AF31" s="649"/>
      <c r="AG31" s="649"/>
      <c r="AH31" s="649"/>
      <c r="AI31" s="649"/>
      <c r="AJ31" s="649"/>
      <c r="AK31" s="649"/>
      <c r="AL31" s="650" t="s">
        <v>175</v>
      </c>
      <c r="AM31" s="651"/>
      <c r="AN31" s="651"/>
      <c r="AO31" s="652"/>
      <c r="AP31" s="702" t="s">
        <v>312</v>
      </c>
      <c r="AQ31" s="703"/>
      <c r="AR31" s="703"/>
      <c r="AS31" s="703"/>
      <c r="AT31" s="708" t="s">
        <v>313</v>
      </c>
      <c r="AU31" s="231"/>
      <c r="AV31" s="231"/>
      <c r="AW31" s="231"/>
      <c r="AX31" s="631" t="s">
        <v>189</v>
      </c>
      <c r="AY31" s="632"/>
      <c r="AZ31" s="632"/>
      <c r="BA31" s="632"/>
      <c r="BB31" s="632"/>
      <c r="BC31" s="632"/>
      <c r="BD31" s="632"/>
      <c r="BE31" s="632"/>
      <c r="BF31" s="633"/>
      <c r="BG31" s="701">
        <v>99</v>
      </c>
      <c r="BH31" s="697"/>
      <c r="BI31" s="697"/>
      <c r="BJ31" s="697"/>
      <c r="BK31" s="697"/>
      <c r="BL31" s="697"/>
      <c r="BM31" s="640">
        <v>96.1</v>
      </c>
      <c r="BN31" s="697"/>
      <c r="BO31" s="697"/>
      <c r="BP31" s="697"/>
      <c r="BQ31" s="698"/>
      <c r="BR31" s="701">
        <v>98.9</v>
      </c>
      <c r="BS31" s="697"/>
      <c r="BT31" s="697"/>
      <c r="BU31" s="697"/>
      <c r="BV31" s="697"/>
      <c r="BW31" s="697"/>
      <c r="BX31" s="640">
        <v>95.6</v>
      </c>
      <c r="BY31" s="697"/>
      <c r="BZ31" s="697"/>
      <c r="CA31" s="697"/>
      <c r="CB31" s="698"/>
      <c r="CD31" s="693"/>
      <c r="CE31" s="694"/>
      <c r="CF31" s="660" t="s">
        <v>314</v>
      </c>
      <c r="CG31" s="661"/>
      <c r="CH31" s="661"/>
      <c r="CI31" s="661"/>
      <c r="CJ31" s="661"/>
      <c r="CK31" s="661"/>
      <c r="CL31" s="661"/>
      <c r="CM31" s="661"/>
      <c r="CN31" s="661"/>
      <c r="CO31" s="661"/>
      <c r="CP31" s="661"/>
      <c r="CQ31" s="662"/>
      <c r="CR31" s="645">
        <v>27856</v>
      </c>
      <c r="CS31" s="670"/>
      <c r="CT31" s="670"/>
      <c r="CU31" s="670"/>
      <c r="CV31" s="670"/>
      <c r="CW31" s="670"/>
      <c r="CX31" s="670"/>
      <c r="CY31" s="671"/>
      <c r="CZ31" s="650">
        <v>0.5</v>
      </c>
      <c r="DA31" s="682"/>
      <c r="DB31" s="682"/>
      <c r="DC31" s="684"/>
      <c r="DD31" s="654">
        <v>27856</v>
      </c>
      <c r="DE31" s="670"/>
      <c r="DF31" s="670"/>
      <c r="DG31" s="670"/>
      <c r="DH31" s="670"/>
      <c r="DI31" s="670"/>
      <c r="DJ31" s="670"/>
      <c r="DK31" s="671"/>
      <c r="DL31" s="654">
        <v>27856</v>
      </c>
      <c r="DM31" s="670"/>
      <c r="DN31" s="670"/>
      <c r="DO31" s="670"/>
      <c r="DP31" s="670"/>
      <c r="DQ31" s="670"/>
      <c r="DR31" s="670"/>
      <c r="DS31" s="670"/>
      <c r="DT31" s="670"/>
      <c r="DU31" s="670"/>
      <c r="DV31" s="671"/>
      <c r="DW31" s="650">
        <v>0.7</v>
      </c>
      <c r="DX31" s="682"/>
      <c r="DY31" s="682"/>
      <c r="DZ31" s="682"/>
      <c r="EA31" s="682"/>
      <c r="EB31" s="682"/>
      <c r="EC31" s="683"/>
    </row>
    <row r="32" spans="2:133" ht="11.25" customHeight="1" x14ac:dyDescent="0.15">
      <c r="B32" s="712" t="s">
        <v>315</v>
      </c>
      <c r="C32" s="713"/>
      <c r="D32" s="713"/>
      <c r="E32" s="713"/>
      <c r="F32" s="713"/>
      <c r="G32" s="713"/>
      <c r="H32" s="713"/>
      <c r="I32" s="713"/>
      <c r="J32" s="713"/>
      <c r="K32" s="713"/>
      <c r="L32" s="713"/>
      <c r="M32" s="713"/>
      <c r="N32" s="713"/>
      <c r="O32" s="713"/>
      <c r="P32" s="713"/>
      <c r="Q32" s="714"/>
      <c r="R32" s="645" t="s">
        <v>246</v>
      </c>
      <c r="S32" s="646"/>
      <c r="T32" s="646"/>
      <c r="U32" s="646"/>
      <c r="V32" s="646"/>
      <c r="W32" s="646"/>
      <c r="X32" s="646"/>
      <c r="Y32" s="647"/>
      <c r="Z32" s="648" t="s">
        <v>175</v>
      </c>
      <c r="AA32" s="648"/>
      <c r="AB32" s="648"/>
      <c r="AC32" s="648"/>
      <c r="AD32" s="649" t="s">
        <v>235</v>
      </c>
      <c r="AE32" s="649"/>
      <c r="AF32" s="649"/>
      <c r="AG32" s="649"/>
      <c r="AH32" s="649"/>
      <c r="AI32" s="649"/>
      <c r="AJ32" s="649"/>
      <c r="AK32" s="649"/>
      <c r="AL32" s="650" t="s">
        <v>235</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98.9</v>
      </c>
      <c r="BH32" s="670"/>
      <c r="BI32" s="670"/>
      <c r="BJ32" s="670"/>
      <c r="BK32" s="670"/>
      <c r="BL32" s="670"/>
      <c r="BM32" s="651">
        <v>96.2</v>
      </c>
      <c r="BN32" s="699"/>
      <c r="BO32" s="699"/>
      <c r="BP32" s="699"/>
      <c r="BQ32" s="700"/>
      <c r="BR32" s="711">
        <v>98.7</v>
      </c>
      <c r="BS32" s="670"/>
      <c r="BT32" s="670"/>
      <c r="BU32" s="670"/>
      <c r="BV32" s="670"/>
      <c r="BW32" s="670"/>
      <c r="BX32" s="651">
        <v>95.2</v>
      </c>
      <c r="BY32" s="699"/>
      <c r="BZ32" s="699"/>
      <c r="CA32" s="699"/>
      <c r="CB32" s="700"/>
      <c r="CD32" s="695"/>
      <c r="CE32" s="696"/>
      <c r="CF32" s="660" t="s">
        <v>318</v>
      </c>
      <c r="CG32" s="661"/>
      <c r="CH32" s="661"/>
      <c r="CI32" s="661"/>
      <c r="CJ32" s="661"/>
      <c r="CK32" s="661"/>
      <c r="CL32" s="661"/>
      <c r="CM32" s="661"/>
      <c r="CN32" s="661"/>
      <c r="CO32" s="661"/>
      <c r="CP32" s="661"/>
      <c r="CQ32" s="662"/>
      <c r="CR32" s="645">
        <v>39</v>
      </c>
      <c r="CS32" s="646"/>
      <c r="CT32" s="646"/>
      <c r="CU32" s="646"/>
      <c r="CV32" s="646"/>
      <c r="CW32" s="646"/>
      <c r="CX32" s="646"/>
      <c r="CY32" s="647"/>
      <c r="CZ32" s="650">
        <v>0</v>
      </c>
      <c r="DA32" s="682"/>
      <c r="DB32" s="682"/>
      <c r="DC32" s="684"/>
      <c r="DD32" s="654">
        <v>39</v>
      </c>
      <c r="DE32" s="646"/>
      <c r="DF32" s="646"/>
      <c r="DG32" s="646"/>
      <c r="DH32" s="646"/>
      <c r="DI32" s="646"/>
      <c r="DJ32" s="646"/>
      <c r="DK32" s="647"/>
      <c r="DL32" s="654">
        <v>39</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319</v>
      </c>
      <c r="C33" s="643"/>
      <c r="D33" s="643"/>
      <c r="E33" s="643"/>
      <c r="F33" s="643"/>
      <c r="G33" s="643"/>
      <c r="H33" s="643"/>
      <c r="I33" s="643"/>
      <c r="J33" s="643"/>
      <c r="K33" s="643"/>
      <c r="L33" s="643"/>
      <c r="M33" s="643"/>
      <c r="N33" s="643"/>
      <c r="O33" s="643"/>
      <c r="P33" s="643"/>
      <c r="Q33" s="644"/>
      <c r="R33" s="645">
        <v>350178</v>
      </c>
      <c r="S33" s="646"/>
      <c r="T33" s="646"/>
      <c r="U33" s="646"/>
      <c r="V33" s="646"/>
      <c r="W33" s="646"/>
      <c r="X33" s="646"/>
      <c r="Y33" s="647"/>
      <c r="Z33" s="648">
        <v>5.8</v>
      </c>
      <c r="AA33" s="648"/>
      <c r="AB33" s="648"/>
      <c r="AC33" s="648"/>
      <c r="AD33" s="649" t="s">
        <v>235</v>
      </c>
      <c r="AE33" s="649"/>
      <c r="AF33" s="649"/>
      <c r="AG33" s="649"/>
      <c r="AH33" s="649"/>
      <c r="AI33" s="649"/>
      <c r="AJ33" s="649"/>
      <c r="AK33" s="649"/>
      <c r="AL33" s="650" t="s">
        <v>175</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v>
      </c>
      <c r="BH33" s="716"/>
      <c r="BI33" s="716"/>
      <c r="BJ33" s="716"/>
      <c r="BK33" s="716"/>
      <c r="BL33" s="716"/>
      <c r="BM33" s="717">
        <v>95.8</v>
      </c>
      <c r="BN33" s="716"/>
      <c r="BO33" s="716"/>
      <c r="BP33" s="716"/>
      <c r="BQ33" s="718"/>
      <c r="BR33" s="715">
        <v>98.9</v>
      </c>
      <c r="BS33" s="716"/>
      <c r="BT33" s="716"/>
      <c r="BU33" s="716"/>
      <c r="BV33" s="716"/>
      <c r="BW33" s="716"/>
      <c r="BX33" s="717">
        <v>95.7</v>
      </c>
      <c r="BY33" s="716"/>
      <c r="BZ33" s="716"/>
      <c r="CA33" s="716"/>
      <c r="CB33" s="718"/>
      <c r="CD33" s="660" t="s">
        <v>321</v>
      </c>
      <c r="CE33" s="661"/>
      <c r="CF33" s="661"/>
      <c r="CG33" s="661"/>
      <c r="CH33" s="661"/>
      <c r="CI33" s="661"/>
      <c r="CJ33" s="661"/>
      <c r="CK33" s="661"/>
      <c r="CL33" s="661"/>
      <c r="CM33" s="661"/>
      <c r="CN33" s="661"/>
      <c r="CO33" s="661"/>
      <c r="CP33" s="661"/>
      <c r="CQ33" s="662"/>
      <c r="CR33" s="645">
        <v>2817058</v>
      </c>
      <c r="CS33" s="670"/>
      <c r="CT33" s="670"/>
      <c r="CU33" s="670"/>
      <c r="CV33" s="670"/>
      <c r="CW33" s="670"/>
      <c r="CX33" s="670"/>
      <c r="CY33" s="671"/>
      <c r="CZ33" s="650">
        <v>49.9</v>
      </c>
      <c r="DA33" s="682"/>
      <c r="DB33" s="682"/>
      <c r="DC33" s="684"/>
      <c r="DD33" s="654">
        <v>2417884</v>
      </c>
      <c r="DE33" s="670"/>
      <c r="DF33" s="670"/>
      <c r="DG33" s="670"/>
      <c r="DH33" s="670"/>
      <c r="DI33" s="670"/>
      <c r="DJ33" s="670"/>
      <c r="DK33" s="671"/>
      <c r="DL33" s="654">
        <v>1682452</v>
      </c>
      <c r="DM33" s="670"/>
      <c r="DN33" s="670"/>
      <c r="DO33" s="670"/>
      <c r="DP33" s="670"/>
      <c r="DQ33" s="670"/>
      <c r="DR33" s="670"/>
      <c r="DS33" s="670"/>
      <c r="DT33" s="670"/>
      <c r="DU33" s="670"/>
      <c r="DV33" s="671"/>
      <c r="DW33" s="650">
        <v>41.3</v>
      </c>
      <c r="DX33" s="682"/>
      <c r="DY33" s="682"/>
      <c r="DZ33" s="682"/>
      <c r="EA33" s="682"/>
      <c r="EB33" s="682"/>
      <c r="EC33" s="683"/>
    </row>
    <row r="34" spans="2:133" ht="11.25" customHeight="1" x14ac:dyDescent="0.15">
      <c r="B34" s="642" t="s">
        <v>322</v>
      </c>
      <c r="C34" s="643"/>
      <c r="D34" s="643"/>
      <c r="E34" s="643"/>
      <c r="F34" s="643"/>
      <c r="G34" s="643"/>
      <c r="H34" s="643"/>
      <c r="I34" s="643"/>
      <c r="J34" s="643"/>
      <c r="K34" s="643"/>
      <c r="L34" s="643"/>
      <c r="M34" s="643"/>
      <c r="N34" s="643"/>
      <c r="O34" s="643"/>
      <c r="P34" s="643"/>
      <c r="Q34" s="644"/>
      <c r="R34" s="645">
        <v>6328</v>
      </c>
      <c r="S34" s="646"/>
      <c r="T34" s="646"/>
      <c r="U34" s="646"/>
      <c r="V34" s="646"/>
      <c r="W34" s="646"/>
      <c r="X34" s="646"/>
      <c r="Y34" s="647"/>
      <c r="Z34" s="648">
        <v>0.1</v>
      </c>
      <c r="AA34" s="648"/>
      <c r="AB34" s="648"/>
      <c r="AC34" s="648"/>
      <c r="AD34" s="649" t="s">
        <v>175</v>
      </c>
      <c r="AE34" s="649"/>
      <c r="AF34" s="649"/>
      <c r="AG34" s="649"/>
      <c r="AH34" s="649"/>
      <c r="AI34" s="649"/>
      <c r="AJ34" s="649"/>
      <c r="AK34" s="649"/>
      <c r="AL34" s="650" t="s">
        <v>235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1152561</v>
      </c>
      <c r="CS34" s="646"/>
      <c r="CT34" s="646"/>
      <c r="CU34" s="646"/>
      <c r="CV34" s="646"/>
      <c r="CW34" s="646"/>
      <c r="CX34" s="646"/>
      <c r="CY34" s="647"/>
      <c r="CZ34" s="650">
        <v>20.399999999999999</v>
      </c>
      <c r="DA34" s="682"/>
      <c r="DB34" s="682"/>
      <c r="DC34" s="684"/>
      <c r="DD34" s="654">
        <v>928238</v>
      </c>
      <c r="DE34" s="646"/>
      <c r="DF34" s="646"/>
      <c r="DG34" s="646"/>
      <c r="DH34" s="646"/>
      <c r="DI34" s="646"/>
      <c r="DJ34" s="646"/>
      <c r="DK34" s="647"/>
      <c r="DL34" s="654">
        <v>839076</v>
      </c>
      <c r="DM34" s="646"/>
      <c r="DN34" s="646"/>
      <c r="DO34" s="646"/>
      <c r="DP34" s="646"/>
      <c r="DQ34" s="646"/>
      <c r="DR34" s="646"/>
      <c r="DS34" s="646"/>
      <c r="DT34" s="646"/>
      <c r="DU34" s="646"/>
      <c r="DV34" s="647"/>
      <c r="DW34" s="650">
        <v>20.6</v>
      </c>
      <c r="DX34" s="682"/>
      <c r="DY34" s="682"/>
      <c r="DZ34" s="682"/>
      <c r="EA34" s="682"/>
      <c r="EB34" s="682"/>
      <c r="EC34" s="683"/>
    </row>
    <row r="35" spans="2:133" ht="11.25" customHeight="1" x14ac:dyDescent="0.15">
      <c r="B35" s="642" t="s">
        <v>324</v>
      </c>
      <c r="C35" s="643"/>
      <c r="D35" s="643"/>
      <c r="E35" s="643"/>
      <c r="F35" s="643"/>
      <c r="G35" s="643"/>
      <c r="H35" s="643"/>
      <c r="I35" s="643"/>
      <c r="J35" s="643"/>
      <c r="K35" s="643"/>
      <c r="L35" s="643"/>
      <c r="M35" s="643"/>
      <c r="N35" s="643"/>
      <c r="O35" s="643"/>
      <c r="P35" s="643"/>
      <c r="Q35" s="644"/>
      <c r="R35" s="645">
        <v>3292</v>
      </c>
      <c r="S35" s="646"/>
      <c r="T35" s="646"/>
      <c r="U35" s="646"/>
      <c r="V35" s="646"/>
      <c r="W35" s="646"/>
      <c r="X35" s="646"/>
      <c r="Y35" s="647"/>
      <c r="Z35" s="648">
        <v>0.1</v>
      </c>
      <c r="AA35" s="648"/>
      <c r="AB35" s="648"/>
      <c r="AC35" s="648"/>
      <c r="AD35" s="649" t="s">
        <v>137</v>
      </c>
      <c r="AE35" s="649"/>
      <c r="AF35" s="649"/>
      <c r="AG35" s="649"/>
      <c r="AH35" s="649"/>
      <c r="AI35" s="649"/>
      <c r="AJ35" s="649"/>
      <c r="AK35" s="649"/>
      <c r="AL35" s="650" t="s">
        <v>175</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15110</v>
      </c>
      <c r="CS35" s="670"/>
      <c r="CT35" s="670"/>
      <c r="CU35" s="670"/>
      <c r="CV35" s="670"/>
      <c r="CW35" s="670"/>
      <c r="CX35" s="670"/>
      <c r="CY35" s="671"/>
      <c r="CZ35" s="650">
        <v>0.3</v>
      </c>
      <c r="DA35" s="682"/>
      <c r="DB35" s="682"/>
      <c r="DC35" s="684"/>
      <c r="DD35" s="654">
        <v>14660</v>
      </c>
      <c r="DE35" s="670"/>
      <c r="DF35" s="670"/>
      <c r="DG35" s="670"/>
      <c r="DH35" s="670"/>
      <c r="DI35" s="670"/>
      <c r="DJ35" s="670"/>
      <c r="DK35" s="671"/>
      <c r="DL35" s="654">
        <v>14660</v>
      </c>
      <c r="DM35" s="670"/>
      <c r="DN35" s="670"/>
      <c r="DO35" s="670"/>
      <c r="DP35" s="670"/>
      <c r="DQ35" s="670"/>
      <c r="DR35" s="670"/>
      <c r="DS35" s="670"/>
      <c r="DT35" s="670"/>
      <c r="DU35" s="670"/>
      <c r="DV35" s="671"/>
      <c r="DW35" s="650">
        <v>0.4</v>
      </c>
      <c r="DX35" s="682"/>
      <c r="DY35" s="682"/>
      <c r="DZ35" s="682"/>
      <c r="EA35" s="682"/>
      <c r="EB35" s="682"/>
      <c r="EC35" s="683"/>
    </row>
    <row r="36" spans="2:133" ht="11.25" customHeight="1" x14ac:dyDescent="0.15">
      <c r="B36" s="642" t="s">
        <v>328</v>
      </c>
      <c r="C36" s="643"/>
      <c r="D36" s="643"/>
      <c r="E36" s="643"/>
      <c r="F36" s="643"/>
      <c r="G36" s="643"/>
      <c r="H36" s="643"/>
      <c r="I36" s="643"/>
      <c r="J36" s="643"/>
      <c r="K36" s="643"/>
      <c r="L36" s="643"/>
      <c r="M36" s="643"/>
      <c r="N36" s="643"/>
      <c r="O36" s="643"/>
      <c r="P36" s="643"/>
      <c r="Q36" s="644"/>
      <c r="R36" s="645">
        <v>142233</v>
      </c>
      <c r="S36" s="646"/>
      <c r="T36" s="646"/>
      <c r="U36" s="646"/>
      <c r="V36" s="646"/>
      <c r="W36" s="646"/>
      <c r="X36" s="646"/>
      <c r="Y36" s="647"/>
      <c r="Z36" s="648">
        <v>2.2999999999999998</v>
      </c>
      <c r="AA36" s="648"/>
      <c r="AB36" s="648"/>
      <c r="AC36" s="648"/>
      <c r="AD36" s="649" t="s">
        <v>175</v>
      </c>
      <c r="AE36" s="649"/>
      <c r="AF36" s="649"/>
      <c r="AG36" s="649"/>
      <c r="AH36" s="649"/>
      <c r="AI36" s="649"/>
      <c r="AJ36" s="649"/>
      <c r="AK36" s="649"/>
      <c r="AL36" s="650" t="s">
        <v>175</v>
      </c>
      <c r="AM36" s="651"/>
      <c r="AN36" s="651"/>
      <c r="AO36" s="652"/>
      <c r="AP36" s="235"/>
      <c r="AQ36" s="719" t="s">
        <v>329</v>
      </c>
      <c r="AR36" s="720"/>
      <c r="AS36" s="720"/>
      <c r="AT36" s="720"/>
      <c r="AU36" s="720"/>
      <c r="AV36" s="720"/>
      <c r="AW36" s="720"/>
      <c r="AX36" s="720"/>
      <c r="AY36" s="721"/>
      <c r="AZ36" s="634">
        <v>874239</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54985</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691565</v>
      </c>
      <c r="CS36" s="646"/>
      <c r="CT36" s="646"/>
      <c r="CU36" s="646"/>
      <c r="CV36" s="646"/>
      <c r="CW36" s="646"/>
      <c r="CX36" s="646"/>
      <c r="CY36" s="647"/>
      <c r="CZ36" s="650">
        <v>12.2</v>
      </c>
      <c r="DA36" s="682"/>
      <c r="DB36" s="682"/>
      <c r="DC36" s="684"/>
      <c r="DD36" s="654">
        <v>601818</v>
      </c>
      <c r="DE36" s="646"/>
      <c r="DF36" s="646"/>
      <c r="DG36" s="646"/>
      <c r="DH36" s="646"/>
      <c r="DI36" s="646"/>
      <c r="DJ36" s="646"/>
      <c r="DK36" s="647"/>
      <c r="DL36" s="654">
        <v>460359</v>
      </c>
      <c r="DM36" s="646"/>
      <c r="DN36" s="646"/>
      <c r="DO36" s="646"/>
      <c r="DP36" s="646"/>
      <c r="DQ36" s="646"/>
      <c r="DR36" s="646"/>
      <c r="DS36" s="646"/>
      <c r="DT36" s="646"/>
      <c r="DU36" s="646"/>
      <c r="DV36" s="647"/>
      <c r="DW36" s="650">
        <v>11.3</v>
      </c>
      <c r="DX36" s="682"/>
      <c r="DY36" s="682"/>
      <c r="DZ36" s="682"/>
      <c r="EA36" s="682"/>
      <c r="EB36" s="682"/>
      <c r="EC36" s="683"/>
    </row>
    <row r="37" spans="2:133" ht="11.25" customHeight="1" x14ac:dyDescent="0.15">
      <c r="B37" s="642" t="s">
        <v>332</v>
      </c>
      <c r="C37" s="643"/>
      <c r="D37" s="643"/>
      <c r="E37" s="643"/>
      <c r="F37" s="643"/>
      <c r="G37" s="643"/>
      <c r="H37" s="643"/>
      <c r="I37" s="643"/>
      <c r="J37" s="643"/>
      <c r="K37" s="643"/>
      <c r="L37" s="643"/>
      <c r="M37" s="643"/>
      <c r="N37" s="643"/>
      <c r="O37" s="643"/>
      <c r="P37" s="643"/>
      <c r="Q37" s="644"/>
      <c r="R37" s="645">
        <v>201816</v>
      </c>
      <c r="S37" s="646"/>
      <c r="T37" s="646"/>
      <c r="U37" s="646"/>
      <c r="V37" s="646"/>
      <c r="W37" s="646"/>
      <c r="X37" s="646"/>
      <c r="Y37" s="647"/>
      <c r="Z37" s="648">
        <v>3.3</v>
      </c>
      <c r="AA37" s="648"/>
      <c r="AB37" s="648"/>
      <c r="AC37" s="648"/>
      <c r="AD37" s="649" t="s">
        <v>235</v>
      </c>
      <c r="AE37" s="649"/>
      <c r="AF37" s="649"/>
      <c r="AG37" s="649"/>
      <c r="AH37" s="649"/>
      <c r="AI37" s="649"/>
      <c r="AJ37" s="649"/>
      <c r="AK37" s="649"/>
      <c r="AL37" s="650" t="s">
        <v>137</v>
      </c>
      <c r="AM37" s="651"/>
      <c r="AN37" s="651"/>
      <c r="AO37" s="652"/>
      <c r="AQ37" s="723" t="s">
        <v>333</v>
      </c>
      <c r="AR37" s="724"/>
      <c r="AS37" s="724"/>
      <c r="AT37" s="724"/>
      <c r="AU37" s="724"/>
      <c r="AV37" s="724"/>
      <c r="AW37" s="724"/>
      <c r="AX37" s="724"/>
      <c r="AY37" s="725"/>
      <c r="AZ37" s="645">
        <v>422000</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50216</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376903</v>
      </c>
      <c r="CS37" s="670"/>
      <c r="CT37" s="670"/>
      <c r="CU37" s="670"/>
      <c r="CV37" s="670"/>
      <c r="CW37" s="670"/>
      <c r="CX37" s="670"/>
      <c r="CY37" s="671"/>
      <c r="CZ37" s="650">
        <v>6.7</v>
      </c>
      <c r="DA37" s="682"/>
      <c r="DB37" s="682"/>
      <c r="DC37" s="684"/>
      <c r="DD37" s="654">
        <v>359078</v>
      </c>
      <c r="DE37" s="670"/>
      <c r="DF37" s="670"/>
      <c r="DG37" s="670"/>
      <c r="DH37" s="670"/>
      <c r="DI37" s="670"/>
      <c r="DJ37" s="670"/>
      <c r="DK37" s="671"/>
      <c r="DL37" s="654">
        <v>308183</v>
      </c>
      <c r="DM37" s="670"/>
      <c r="DN37" s="670"/>
      <c r="DO37" s="670"/>
      <c r="DP37" s="670"/>
      <c r="DQ37" s="670"/>
      <c r="DR37" s="670"/>
      <c r="DS37" s="670"/>
      <c r="DT37" s="670"/>
      <c r="DU37" s="670"/>
      <c r="DV37" s="671"/>
      <c r="DW37" s="650">
        <v>7.6</v>
      </c>
      <c r="DX37" s="682"/>
      <c r="DY37" s="682"/>
      <c r="DZ37" s="682"/>
      <c r="EA37" s="682"/>
      <c r="EB37" s="682"/>
      <c r="EC37" s="683"/>
    </row>
    <row r="38" spans="2:133" ht="11.25" customHeight="1" x14ac:dyDescent="0.15">
      <c r="B38" s="642" t="s">
        <v>336</v>
      </c>
      <c r="C38" s="643"/>
      <c r="D38" s="643"/>
      <c r="E38" s="643"/>
      <c r="F38" s="643"/>
      <c r="G38" s="643"/>
      <c r="H38" s="643"/>
      <c r="I38" s="643"/>
      <c r="J38" s="643"/>
      <c r="K38" s="643"/>
      <c r="L38" s="643"/>
      <c r="M38" s="643"/>
      <c r="N38" s="643"/>
      <c r="O38" s="643"/>
      <c r="P38" s="643"/>
      <c r="Q38" s="644"/>
      <c r="R38" s="645">
        <v>142675</v>
      </c>
      <c r="S38" s="646"/>
      <c r="T38" s="646"/>
      <c r="U38" s="646"/>
      <c r="V38" s="646"/>
      <c r="W38" s="646"/>
      <c r="X38" s="646"/>
      <c r="Y38" s="647"/>
      <c r="Z38" s="648">
        <v>2.4</v>
      </c>
      <c r="AA38" s="648"/>
      <c r="AB38" s="648"/>
      <c r="AC38" s="648"/>
      <c r="AD38" s="649">
        <v>8</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5042</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1845</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873176</v>
      </c>
      <c r="CS38" s="646"/>
      <c r="CT38" s="646"/>
      <c r="CU38" s="646"/>
      <c r="CV38" s="646"/>
      <c r="CW38" s="646"/>
      <c r="CX38" s="646"/>
      <c r="CY38" s="647"/>
      <c r="CZ38" s="650">
        <v>15.5</v>
      </c>
      <c r="DA38" s="682"/>
      <c r="DB38" s="682"/>
      <c r="DC38" s="684"/>
      <c r="DD38" s="654">
        <v>790357</v>
      </c>
      <c r="DE38" s="646"/>
      <c r="DF38" s="646"/>
      <c r="DG38" s="646"/>
      <c r="DH38" s="646"/>
      <c r="DI38" s="646"/>
      <c r="DJ38" s="646"/>
      <c r="DK38" s="647"/>
      <c r="DL38" s="654">
        <v>368357</v>
      </c>
      <c r="DM38" s="646"/>
      <c r="DN38" s="646"/>
      <c r="DO38" s="646"/>
      <c r="DP38" s="646"/>
      <c r="DQ38" s="646"/>
      <c r="DR38" s="646"/>
      <c r="DS38" s="646"/>
      <c r="DT38" s="646"/>
      <c r="DU38" s="646"/>
      <c r="DV38" s="647"/>
      <c r="DW38" s="650">
        <v>9</v>
      </c>
      <c r="DX38" s="682"/>
      <c r="DY38" s="682"/>
      <c r="DZ38" s="682"/>
      <c r="EA38" s="682"/>
      <c r="EB38" s="682"/>
      <c r="EC38" s="683"/>
    </row>
    <row r="39" spans="2:133" ht="11.25" customHeight="1" x14ac:dyDescent="0.15">
      <c r="B39" s="642" t="s">
        <v>340</v>
      </c>
      <c r="C39" s="643"/>
      <c r="D39" s="643"/>
      <c r="E39" s="643"/>
      <c r="F39" s="643"/>
      <c r="G39" s="643"/>
      <c r="H39" s="643"/>
      <c r="I39" s="643"/>
      <c r="J39" s="643"/>
      <c r="K39" s="643"/>
      <c r="L39" s="643"/>
      <c r="M39" s="643"/>
      <c r="N39" s="643"/>
      <c r="O39" s="643"/>
      <c r="P39" s="643"/>
      <c r="Q39" s="644"/>
      <c r="R39" s="645">
        <v>457500</v>
      </c>
      <c r="S39" s="646"/>
      <c r="T39" s="646"/>
      <c r="U39" s="646"/>
      <c r="V39" s="646"/>
      <c r="W39" s="646"/>
      <c r="X39" s="646"/>
      <c r="Y39" s="647"/>
      <c r="Z39" s="648">
        <v>7.5</v>
      </c>
      <c r="AA39" s="648"/>
      <c r="AB39" s="648"/>
      <c r="AC39" s="648"/>
      <c r="AD39" s="649" t="s">
        <v>175</v>
      </c>
      <c r="AE39" s="649"/>
      <c r="AF39" s="649"/>
      <c r="AG39" s="649"/>
      <c r="AH39" s="649"/>
      <c r="AI39" s="649"/>
      <c r="AJ39" s="649"/>
      <c r="AK39" s="649"/>
      <c r="AL39" s="650" t="s">
        <v>175</v>
      </c>
      <c r="AM39" s="651"/>
      <c r="AN39" s="651"/>
      <c r="AO39" s="652"/>
      <c r="AQ39" s="723" t="s">
        <v>341</v>
      </c>
      <c r="AR39" s="724"/>
      <c r="AS39" s="724"/>
      <c r="AT39" s="724"/>
      <c r="AU39" s="724"/>
      <c r="AV39" s="724"/>
      <c r="AW39" s="724"/>
      <c r="AX39" s="724"/>
      <c r="AY39" s="725"/>
      <c r="AZ39" s="645">
        <v>1063</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3049</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84646</v>
      </c>
      <c r="CS39" s="670"/>
      <c r="CT39" s="670"/>
      <c r="CU39" s="670"/>
      <c r="CV39" s="670"/>
      <c r="CW39" s="670"/>
      <c r="CX39" s="670"/>
      <c r="CY39" s="671"/>
      <c r="CZ39" s="650">
        <v>1.5</v>
      </c>
      <c r="DA39" s="682"/>
      <c r="DB39" s="682"/>
      <c r="DC39" s="684"/>
      <c r="DD39" s="654">
        <v>82811</v>
      </c>
      <c r="DE39" s="670"/>
      <c r="DF39" s="670"/>
      <c r="DG39" s="670"/>
      <c r="DH39" s="670"/>
      <c r="DI39" s="670"/>
      <c r="DJ39" s="670"/>
      <c r="DK39" s="671"/>
      <c r="DL39" s="654" t="s">
        <v>175</v>
      </c>
      <c r="DM39" s="670"/>
      <c r="DN39" s="670"/>
      <c r="DO39" s="670"/>
      <c r="DP39" s="670"/>
      <c r="DQ39" s="670"/>
      <c r="DR39" s="670"/>
      <c r="DS39" s="670"/>
      <c r="DT39" s="670"/>
      <c r="DU39" s="670"/>
      <c r="DV39" s="671"/>
      <c r="DW39" s="650" t="s">
        <v>235</v>
      </c>
      <c r="DX39" s="682"/>
      <c r="DY39" s="682"/>
      <c r="DZ39" s="682"/>
      <c r="EA39" s="682"/>
      <c r="EB39" s="682"/>
      <c r="EC39" s="683"/>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235</v>
      </c>
      <c r="S40" s="646"/>
      <c r="T40" s="646"/>
      <c r="U40" s="646"/>
      <c r="V40" s="646"/>
      <c r="W40" s="646"/>
      <c r="X40" s="646"/>
      <c r="Y40" s="647"/>
      <c r="Z40" s="648" t="s">
        <v>175</v>
      </c>
      <c r="AA40" s="648"/>
      <c r="AB40" s="648"/>
      <c r="AC40" s="648"/>
      <c r="AD40" s="649" t="s">
        <v>175</v>
      </c>
      <c r="AE40" s="649"/>
      <c r="AF40" s="649"/>
      <c r="AG40" s="649"/>
      <c r="AH40" s="649"/>
      <c r="AI40" s="649"/>
      <c r="AJ40" s="649"/>
      <c r="AK40" s="649"/>
      <c r="AL40" s="650" t="s">
        <v>175</v>
      </c>
      <c r="AM40" s="651"/>
      <c r="AN40" s="651"/>
      <c r="AO40" s="652"/>
      <c r="AQ40" s="723" t="s">
        <v>345</v>
      </c>
      <c r="AR40" s="724"/>
      <c r="AS40" s="724"/>
      <c r="AT40" s="724"/>
      <c r="AU40" s="724"/>
      <c r="AV40" s="724"/>
      <c r="AW40" s="724"/>
      <c r="AX40" s="724"/>
      <c r="AY40" s="725"/>
      <c r="AZ40" s="645" t="s">
        <v>175</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108</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t="s">
        <v>175</v>
      </c>
      <c r="CS40" s="646"/>
      <c r="CT40" s="646"/>
      <c r="CU40" s="646"/>
      <c r="CV40" s="646"/>
      <c r="CW40" s="646"/>
      <c r="CX40" s="646"/>
      <c r="CY40" s="647"/>
      <c r="CZ40" s="650" t="s">
        <v>235</v>
      </c>
      <c r="DA40" s="682"/>
      <c r="DB40" s="682"/>
      <c r="DC40" s="684"/>
      <c r="DD40" s="654" t="s">
        <v>175</v>
      </c>
      <c r="DE40" s="646"/>
      <c r="DF40" s="646"/>
      <c r="DG40" s="646"/>
      <c r="DH40" s="646"/>
      <c r="DI40" s="646"/>
      <c r="DJ40" s="646"/>
      <c r="DK40" s="647"/>
      <c r="DL40" s="654" t="s">
        <v>137</v>
      </c>
      <c r="DM40" s="646"/>
      <c r="DN40" s="646"/>
      <c r="DO40" s="646"/>
      <c r="DP40" s="646"/>
      <c r="DQ40" s="646"/>
      <c r="DR40" s="646"/>
      <c r="DS40" s="646"/>
      <c r="DT40" s="646"/>
      <c r="DU40" s="646"/>
      <c r="DV40" s="647"/>
      <c r="DW40" s="650" t="s">
        <v>246</v>
      </c>
      <c r="DX40" s="682"/>
      <c r="DY40" s="682"/>
      <c r="DZ40" s="682"/>
      <c r="EA40" s="682"/>
      <c r="EB40" s="682"/>
      <c r="EC40" s="683"/>
    </row>
    <row r="41" spans="2:133" ht="11.25" customHeight="1" x14ac:dyDescent="0.15">
      <c r="B41" s="642" t="s">
        <v>349</v>
      </c>
      <c r="C41" s="643"/>
      <c r="D41" s="643"/>
      <c r="E41" s="643"/>
      <c r="F41" s="643"/>
      <c r="G41" s="643"/>
      <c r="H41" s="643"/>
      <c r="I41" s="643"/>
      <c r="J41" s="643"/>
      <c r="K41" s="643"/>
      <c r="L41" s="643"/>
      <c r="M41" s="643"/>
      <c r="N41" s="643"/>
      <c r="O41" s="643"/>
      <c r="P41" s="643"/>
      <c r="Q41" s="644"/>
      <c r="R41" s="645">
        <v>222300</v>
      </c>
      <c r="S41" s="646"/>
      <c r="T41" s="646"/>
      <c r="U41" s="646"/>
      <c r="V41" s="646"/>
      <c r="W41" s="646"/>
      <c r="X41" s="646"/>
      <c r="Y41" s="647"/>
      <c r="Z41" s="648">
        <v>3.7</v>
      </c>
      <c r="AA41" s="648"/>
      <c r="AB41" s="648"/>
      <c r="AC41" s="648"/>
      <c r="AD41" s="649" t="s">
        <v>175</v>
      </c>
      <c r="AE41" s="649"/>
      <c r="AF41" s="649"/>
      <c r="AG41" s="649"/>
      <c r="AH41" s="649"/>
      <c r="AI41" s="649"/>
      <c r="AJ41" s="649"/>
      <c r="AK41" s="649"/>
      <c r="AL41" s="650" t="s">
        <v>137</v>
      </c>
      <c r="AM41" s="651"/>
      <c r="AN41" s="651"/>
      <c r="AO41" s="652"/>
      <c r="AQ41" s="723" t="s">
        <v>350</v>
      </c>
      <c r="AR41" s="724"/>
      <c r="AS41" s="724"/>
      <c r="AT41" s="724"/>
      <c r="AU41" s="724"/>
      <c r="AV41" s="724"/>
      <c r="AW41" s="724"/>
      <c r="AX41" s="724"/>
      <c r="AY41" s="725"/>
      <c r="AZ41" s="645">
        <v>88426</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t="s">
        <v>235</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137</v>
      </c>
      <c r="CS41" s="670"/>
      <c r="CT41" s="670"/>
      <c r="CU41" s="670"/>
      <c r="CV41" s="670"/>
      <c r="CW41" s="670"/>
      <c r="CX41" s="670"/>
      <c r="CY41" s="671"/>
      <c r="CZ41" s="650" t="s">
        <v>235</v>
      </c>
      <c r="DA41" s="682"/>
      <c r="DB41" s="682"/>
      <c r="DC41" s="684"/>
      <c r="DD41" s="654" t="s">
        <v>137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6066439</v>
      </c>
      <c r="S42" s="731"/>
      <c r="T42" s="731"/>
      <c r="U42" s="731"/>
      <c r="V42" s="731"/>
      <c r="W42" s="731"/>
      <c r="X42" s="731"/>
      <c r="Y42" s="739"/>
      <c r="Z42" s="740">
        <v>100</v>
      </c>
      <c r="AA42" s="740"/>
      <c r="AB42" s="740"/>
      <c r="AC42" s="740"/>
      <c r="AD42" s="741">
        <v>3853411</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357708</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361</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554606</v>
      </c>
      <c r="CS42" s="646"/>
      <c r="CT42" s="646"/>
      <c r="CU42" s="646"/>
      <c r="CV42" s="646"/>
      <c r="CW42" s="646"/>
      <c r="CX42" s="646"/>
      <c r="CY42" s="647"/>
      <c r="CZ42" s="650">
        <v>9.8000000000000007</v>
      </c>
      <c r="DA42" s="651"/>
      <c r="DB42" s="651"/>
      <c r="DC42" s="663"/>
      <c r="DD42" s="654">
        <v>78904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13522</v>
      </c>
      <c r="CS43" s="670"/>
      <c r="CT43" s="670"/>
      <c r="CU43" s="670"/>
      <c r="CV43" s="670"/>
      <c r="CW43" s="670"/>
      <c r="CX43" s="670"/>
      <c r="CY43" s="671"/>
      <c r="CZ43" s="650">
        <v>0.2</v>
      </c>
      <c r="DA43" s="682"/>
      <c r="DB43" s="682"/>
      <c r="DC43" s="684"/>
      <c r="DD43" s="654">
        <v>13522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554606</v>
      </c>
      <c r="CS44" s="646"/>
      <c r="CT44" s="646"/>
      <c r="CU44" s="646"/>
      <c r="CV44" s="646"/>
      <c r="CW44" s="646"/>
      <c r="CX44" s="646"/>
      <c r="CY44" s="647"/>
      <c r="CZ44" s="650">
        <v>9.8000000000000007</v>
      </c>
      <c r="DA44" s="651"/>
      <c r="DB44" s="651"/>
      <c r="DC44" s="663"/>
      <c r="DD44" s="654">
        <v>78904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431187</v>
      </c>
      <c r="CS45" s="670"/>
      <c r="CT45" s="670"/>
      <c r="CU45" s="670"/>
      <c r="CV45" s="670"/>
      <c r="CW45" s="670"/>
      <c r="CX45" s="670"/>
      <c r="CY45" s="671"/>
      <c r="CZ45" s="650">
        <v>7.6</v>
      </c>
      <c r="DA45" s="682"/>
      <c r="DB45" s="682"/>
      <c r="DC45" s="684"/>
      <c r="DD45" s="654">
        <v>29017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94873</v>
      </c>
      <c r="CS46" s="646"/>
      <c r="CT46" s="646"/>
      <c r="CU46" s="646"/>
      <c r="CV46" s="646"/>
      <c r="CW46" s="646"/>
      <c r="CX46" s="646"/>
      <c r="CY46" s="647"/>
      <c r="CZ46" s="650">
        <v>1.7</v>
      </c>
      <c r="DA46" s="651"/>
      <c r="DB46" s="651"/>
      <c r="DC46" s="663"/>
      <c r="DD46" s="654">
        <v>41141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175</v>
      </c>
      <c r="CS47" s="670"/>
      <c r="CT47" s="670"/>
      <c r="CU47" s="670"/>
      <c r="CV47" s="670"/>
      <c r="CW47" s="670"/>
      <c r="CX47" s="670"/>
      <c r="CY47" s="671"/>
      <c r="CZ47" s="650" t="s">
        <v>175</v>
      </c>
      <c r="DA47" s="682"/>
      <c r="DB47" s="682"/>
      <c r="DC47" s="684"/>
      <c r="DD47" s="654" t="s">
        <v>137</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175</v>
      </c>
      <c r="CS48" s="646"/>
      <c r="CT48" s="646"/>
      <c r="CU48" s="646"/>
      <c r="CV48" s="646"/>
      <c r="CW48" s="646"/>
      <c r="CX48" s="646"/>
      <c r="CY48" s="647"/>
      <c r="CZ48" s="650" t="s">
        <v>235</v>
      </c>
      <c r="DA48" s="651"/>
      <c r="DB48" s="651"/>
      <c r="DC48" s="663"/>
      <c r="DD48" s="654" t="s">
        <v>235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5648059</v>
      </c>
      <c r="CS49" s="716"/>
      <c r="CT49" s="716"/>
      <c r="CU49" s="716"/>
      <c r="CV49" s="716"/>
      <c r="CW49" s="716"/>
      <c r="CX49" s="716"/>
      <c r="CY49" s="747"/>
      <c r="CZ49" s="742">
        <v>100</v>
      </c>
      <c r="DA49" s="748"/>
      <c r="DB49" s="748"/>
      <c r="DC49" s="749"/>
      <c r="DD49" s="750">
        <v>4151769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0D2oCt8coAsBYaX4V2SZYxWAuo9gF/7QNo499M8qzuTkytBK9qPAsfd6/F+Gzf16CvOy+dxxABqmTeyQCtug==" saltValue="jayA1IeQSvh0kzTY9v3sQ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1"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6051</v>
      </c>
      <c r="R7" s="781"/>
      <c r="S7" s="781"/>
      <c r="T7" s="781"/>
      <c r="U7" s="781"/>
      <c r="V7" s="781">
        <v>5633</v>
      </c>
      <c r="W7" s="781"/>
      <c r="X7" s="781"/>
      <c r="Y7" s="781"/>
      <c r="Z7" s="781"/>
      <c r="AA7" s="781">
        <v>418</v>
      </c>
      <c r="AB7" s="781"/>
      <c r="AC7" s="781"/>
      <c r="AD7" s="781"/>
      <c r="AE7" s="782"/>
      <c r="AF7" s="783">
        <v>410</v>
      </c>
      <c r="AG7" s="784"/>
      <c r="AH7" s="784"/>
      <c r="AI7" s="784"/>
      <c r="AJ7" s="785"/>
      <c r="AK7" s="820">
        <v>142</v>
      </c>
      <c r="AL7" s="821"/>
      <c r="AM7" s="821"/>
      <c r="AN7" s="821"/>
      <c r="AO7" s="821"/>
      <c r="AP7" s="821">
        <v>6290</v>
      </c>
      <c r="AQ7" s="821"/>
      <c r="AR7" s="821"/>
      <c r="AS7" s="821"/>
      <c r="AT7" s="821"/>
      <c r="AU7" s="822" t="s">
        <v>602</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582</v>
      </c>
      <c r="BT7" s="825"/>
      <c r="BU7" s="825"/>
      <c r="BV7" s="825"/>
      <c r="BW7" s="825"/>
      <c r="BX7" s="825"/>
      <c r="BY7" s="825"/>
      <c r="BZ7" s="825"/>
      <c r="CA7" s="825"/>
      <c r="CB7" s="825"/>
      <c r="CC7" s="825"/>
      <c r="CD7" s="825"/>
      <c r="CE7" s="825"/>
      <c r="CF7" s="825"/>
      <c r="CG7" s="826"/>
      <c r="CH7" s="817">
        <v>18</v>
      </c>
      <c r="CI7" s="818"/>
      <c r="CJ7" s="818"/>
      <c r="CK7" s="818"/>
      <c r="CL7" s="819"/>
      <c r="CM7" s="817">
        <v>-371369</v>
      </c>
      <c r="CN7" s="818"/>
      <c r="CO7" s="818"/>
      <c r="CP7" s="818"/>
      <c r="CQ7" s="819"/>
      <c r="CR7" s="817">
        <v>5</v>
      </c>
      <c r="CS7" s="818"/>
      <c r="CT7" s="818"/>
      <c r="CU7" s="818"/>
      <c r="CV7" s="819"/>
      <c r="CW7" s="817">
        <v>15</v>
      </c>
      <c r="CX7" s="818"/>
      <c r="CY7" s="818"/>
      <c r="CZ7" s="818"/>
      <c r="DA7" s="819"/>
      <c r="DB7" s="817" t="s">
        <v>583</v>
      </c>
      <c r="DC7" s="818"/>
      <c r="DD7" s="818"/>
      <c r="DE7" s="818"/>
      <c r="DF7" s="819"/>
      <c r="DG7" s="817">
        <v>-1127</v>
      </c>
      <c r="DH7" s="818"/>
      <c r="DI7" s="818"/>
      <c r="DJ7" s="818"/>
      <c r="DK7" s="819"/>
      <c r="DL7" s="817" t="s">
        <v>583</v>
      </c>
      <c r="DM7" s="818"/>
      <c r="DN7" s="818"/>
      <c r="DO7" s="818"/>
      <c r="DP7" s="819"/>
      <c r="DQ7" s="817">
        <v>418</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21</v>
      </c>
      <c r="R8" s="805"/>
      <c r="S8" s="805"/>
      <c r="T8" s="805"/>
      <c r="U8" s="805"/>
      <c r="V8" s="805">
        <v>20</v>
      </c>
      <c r="W8" s="805"/>
      <c r="X8" s="805"/>
      <c r="Y8" s="805"/>
      <c r="Z8" s="805"/>
      <c r="AA8" s="805">
        <v>1</v>
      </c>
      <c r="AB8" s="805"/>
      <c r="AC8" s="805"/>
      <c r="AD8" s="805"/>
      <c r="AE8" s="806"/>
      <c r="AF8" s="807">
        <v>1</v>
      </c>
      <c r="AG8" s="808"/>
      <c r="AH8" s="808"/>
      <c r="AI8" s="808"/>
      <c r="AJ8" s="809"/>
      <c r="AK8" s="810" t="s">
        <v>583</v>
      </c>
      <c r="AL8" s="811"/>
      <c r="AM8" s="811"/>
      <c r="AN8" s="811"/>
      <c r="AO8" s="811"/>
      <c r="AP8" s="811" t="s">
        <v>583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6066</v>
      </c>
      <c r="R23" s="840"/>
      <c r="S23" s="840"/>
      <c r="T23" s="840"/>
      <c r="U23" s="840"/>
      <c r="V23" s="840">
        <v>5648</v>
      </c>
      <c r="W23" s="840"/>
      <c r="X23" s="840"/>
      <c r="Y23" s="840"/>
      <c r="Z23" s="840"/>
      <c r="AA23" s="840">
        <v>418</v>
      </c>
      <c r="AB23" s="840"/>
      <c r="AC23" s="840"/>
      <c r="AD23" s="840"/>
      <c r="AE23" s="841"/>
      <c r="AF23" s="842">
        <v>411</v>
      </c>
      <c r="AG23" s="840"/>
      <c r="AH23" s="840"/>
      <c r="AI23" s="840"/>
      <c r="AJ23" s="843"/>
      <c r="AK23" s="844"/>
      <c r="AL23" s="845"/>
      <c r="AM23" s="845"/>
      <c r="AN23" s="845"/>
      <c r="AO23" s="845"/>
      <c r="AP23" s="840">
        <v>6290</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1612</v>
      </c>
      <c r="R28" s="869"/>
      <c r="S28" s="869"/>
      <c r="T28" s="869"/>
      <c r="U28" s="869"/>
      <c r="V28" s="869">
        <v>1557</v>
      </c>
      <c r="W28" s="869"/>
      <c r="X28" s="869"/>
      <c r="Y28" s="869"/>
      <c r="Z28" s="869"/>
      <c r="AA28" s="869">
        <v>55</v>
      </c>
      <c r="AB28" s="869"/>
      <c r="AC28" s="869"/>
      <c r="AD28" s="869"/>
      <c r="AE28" s="870"/>
      <c r="AF28" s="871">
        <v>55</v>
      </c>
      <c r="AG28" s="869"/>
      <c r="AH28" s="869"/>
      <c r="AI28" s="869"/>
      <c r="AJ28" s="872"/>
      <c r="AK28" s="873">
        <v>88</v>
      </c>
      <c r="AL28" s="864"/>
      <c r="AM28" s="864"/>
      <c r="AN28" s="864"/>
      <c r="AO28" s="864"/>
      <c r="AP28" s="864" t="s">
        <v>583</v>
      </c>
      <c r="AQ28" s="864"/>
      <c r="AR28" s="864"/>
      <c r="AS28" s="864"/>
      <c r="AT28" s="864"/>
      <c r="AU28" s="864" t="s">
        <v>583</v>
      </c>
      <c r="AV28" s="864"/>
      <c r="AW28" s="864"/>
      <c r="AX28" s="864"/>
      <c r="AY28" s="864"/>
      <c r="AZ28" s="865" t="s">
        <v>583</v>
      </c>
      <c r="BA28" s="865"/>
      <c r="BB28" s="865"/>
      <c r="BC28" s="865"/>
      <c r="BD28" s="865"/>
      <c r="BE28" s="866" t="s">
        <v>603</v>
      </c>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172</v>
      </c>
      <c r="R29" s="805"/>
      <c r="S29" s="805"/>
      <c r="T29" s="805"/>
      <c r="U29" s="805"/>
      <c r="V29" s="805">
        <v>168</v>
      </c>
      <c r="W29" s="805"/>
      <c r="X29" s="805"/>
      <c r="Y29" s="805"/>
      <c r="Z29" s="805"/>
      <c r="AA29" s="805">
        <v>4</v>
      </c>
      <c r="AB29" s="805"/>
      <c r="AC29" s="805"/>
      <c r="AD29" s="805"/>
      <c r="AE29" s="806"/>
      <c r="AF29" s="807">
        <v>4</v>
      </c>
      <c r="AG29" s="808"/>
      <c r="AH29" s="808"/>
      <c r="AI29" s="808"/>
      <c r="AJ29" s="809"/>
      <c r="AK29" s="876" t="s">
        <v>583</v>
      </c>
      <c r="AL29" s="877"/>
      <c r="AM29" s="877"/>
      <c r="AN29" s="877"/>
      <c r="AO29" s="877"/>
      <c r="AP29" s="877" t="s">
        <v>583</v>
      </c>
      <c r="AQ29" s="877"/>
      <c r="AR29" s="877"/>
      <c r="AS29" s="877"/>
      <c r="AT29" s="877"/>
      <c r="AU29" s="877" t="s">
        <v>583</v>
      </c>
      <c r="AV29" s="877"/>
      <c r="AW29" s="877"/>
      <c r="AX29" s="877"/>
      <c r="AY29" s="877"/>
      <c r="AZ29" s="878" t="s">
        <v>583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178</v>
      </c>
      <c r="R30" s="805"/>
      <c r="S30" s="805"/>
      <c r="T30" s="805"/>
      <c r="U30" s="805"/>
      <c r="V30" s="805">
        <v>246</v>
      </c>
      <c r="W30" s="805"/>
      <c r="X30" s="805"/>
      <c r="Y30" s="805"/>
      <c r="Z30" s="805"/>
      <c r="AA30" s="805">
        <v>-68</v>
      </c>
      <c r="AB30" s="805"/>
      <c r="AC30" s="805"/>
      <c r="AD30" s="805"/>
      <c r="AE30" s="806"/>
      <c r="AF30" s="807">
        <v>855</v>
      </c>
      <c r="AG30" s="808"/>
      <c r="AH30" s="808"/>
      <c r="AI30" s="808"/>
      <c r="AJ30" s="809"/>
      <c r="AK30" s="876" t="s">
        <v>583</v>
      </c>
      <c r="AL30" s="877"/>
      <c r="AM30" s="877"/>
      <c r="AN30" s="877"/>
      <c r="AO30" s="877"/>
      <c r="AP30" s="877">
        <v>1713</v>
      </c>
      <c r="AQ30" s="877"/>
      <c r="AR30" s="877"/>
      <c r="AS30" s="877"/>
      <c r="AT30" s="877"/>
      <c r="AU30" s="877">
        <v>17</v>
      </c>
      <c r="AV30" s="877"/>
      <c r="AW30" s="877"/>
      <c r="AX30" s="877"/>
      <c r="AY30" s="877"/>
      <c r="AZ30" s="878" t="s">
        <v>583</v>
      </c>
      <c r="BA30" s="878"/>
      <c r="BB30" s="878"/>
      <c r="BC30" s="878"/>
      <c r="BD30" s="878"/>
      <c r="BE30" s="874" t="s">
        <v>408</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882</v>
      </c>
      <c r="R31" s="805"/>
      <c r="S31" s="805"/>
      <c r="T31" s="805"/>
      <c r="U31" s="805"/>
      <c r="V31" s="805">
        <v>870</v>
      </c>
      <c r="W31" s="805"/>
      <c r="X31" s="805"/>
      <c r="Y31" s="805"/>
      <c r="Z31" s="805"/>
      <c r="AA31" s="805">
        <v>12</v>
      </c>
      <c r="AB31" s="805"/>
      <c r="AC31" s="805"/>
      <c r="AD31" s="805"/>
      <c r="AE31" s="806"/>
      <c r="AF31" s="807">
        <v>12</v>
      </c>
      <c r="AG31" s="808"/>
      <c r="AH31" s="808"/>
      <c r="AI31" s="808"/>
      <c r="AJ31" s="809"/>
      <c r="AK31" s="876" t="s">
        <v>583</v>
      </c>
      <c r="AL31" s="877"/>
      <c r="AM31" s="877"/>
      <c r="AN31" s="877"/>
      <c r="AO31" s="877"/>
      <c r="AP31" s="877">
        <v>5763</v>
      </c>
      <c r="AQ31" s="877"/>
      <c r="AR31" s="877"/>
      <c r="AS31" s="877"/>
      <c r="AT31" s="877"/>
      <c r="AU31" s="877">
        <v>3561</v>
      </c>
      <c r="AV31" s="877"/>
      <c r="AW31" s="877"/>
      <c r="AX31" s="877"/>
      <c r="AY31" s="877"/>
      <c r="AZ31" s="878" t="s">
        <v>583</v>
      </c>
      <c r="BA31" s="878"/>
      <c r="BB31" s="878"/>
      <c r="BC31" s="878"/>
      <c r="BD31" s="878"/>
      <c r="BE31" s="874" t="s">
        <v>410</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927</v>
      </c>
      <c r="AG63" s="888"/>
      <c r="AH63" s="888"/>
      <c r="AI63" s="888"/>
      <c r="AJ63" s="889"/>
      <c r="AK63" s="890"/>
      <c r="AL63" s="885"/>
      <c r="AM63" s="885"/>
      <c r="AN63" s="885"/>
      <c r="AO63" s="885"/>
      <c r="AP63" s="888">
        <v>7476</v>
      </c>
      <c r="AQ63" s="888"/>
      <c r="AR63" s="888"/>
      <c r="AS63" s="888"/>
      <c r="AT63" s="888"/>
      <c r="AU63" s="888">
        <v>3578</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420</v>
      </c>
      <c r="AL66" s="787"/>
      <c r="AM66" s="787"/>
      <c r="AN66" s="787"/>
      <c r="AO66" s="788"/>
      <c r="AP66" s="763" t="s">
        <v>421</v>
      </c>
      <c r="AQ66" s="764"/>
      <c r="AR66" s="764"/>
      <c r="AS66" s="764"/>
      <c r="AT66" s="765"/>
      <c r="AU66" s="763" t="s">
        <v>422</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584</v>
      </c>
      <c r="C68" s="916"/>
      <c r="D68" s="916"/>
      <c r="E68" s="916"/>
      <c r="F68" s="916"/>
      <c r="G68" s="916"/>
      <c r="H68" s="916"/>
      <c r="I68" s="916"/>
      <c r="J68" s="916"/>
      <c r="K68" s="916"/>
      <c r="L68" s="916"/>
      <c r="M68" s="916"/>
      <c r="N68" s="916"/>
      <c r="O68" s="916"/>
      <c r="P68" s="917"/>
      <c r="Q68" s="918">
        <v>563</v>
      </c>
      <c r="R68" s="912"/>
      <c r="S68" s="912"/>
      <c r="T68" s="912"/>
      <c r="U68" s="912"/>
      <c r="V68" s="912">
        <v>485</v>
      </c>
      <c r="W68" s="912"/>
      <c r="X68" s="912"/>
      <c r="Y68" s="912"/>
      <c r="Z68" s="912"/>
      <c r="AA68" s="912">
        <v>77</v>
      </c>
      <c r="AB68" s="912"/>
      <c r="AC68" s="912"/>
      <c r="AD68" s="912"/>
      <c r="AE68" s="912"/>
      <c r="AF68" s="912">
        <v>77</v>
      </c>
      <c r="AG68" s="912"/>
      <c r="AH68" s="912"/>
      <c r="AI68" s="912"/>
      <c r="AJ68" s="912"/>
      <c r="AK68" s="912">
        <v>21</v>
      </c>
      <c r="AL68" s="912"/>
      <c r="AM68" s="912"/>
      <c r="AN68" s="912"/>
      <c r="AO68" s="912"/>
      <c r="AP68" s="912" t="s">
        <v>583</v>
      </c>
      <c r="AQ68" s="912"/>
      <c r="AR68" s="912"/>
      <c r="AS68" s="912"/>
      <c r="AT68" s="912"/>
      <c r="AU68" s="912" t="s">
        <v>583</v>
      </c>
      <c r="AV68" s="912"/>
      <c r="AW68" s="912"/>
      <c r="AX68" s="912"/>
      <c r="AY68" s="912"/>
      <c r="AZ68" s="913" t="s">
        <v>604</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585</v>
      </c>
      <c r="C69" s="920"/>
      <c r="D69" s="920"/>
      <c r="E69" s="920"/>
      <c r="F69" s="920"/>
      <c r="G69" s="920"/>
      <c r="H69" s="920"/>
      <c r="I69" s="920"/>
      <c r="J69" s="920"/>
      <c r="K69" s="920"/>
      <c r="L69" s="920"/>
      <c r="M69" s="920"/>
      <c r="N69" s="920"/>
      <c r="O69" s="920"/>
      <c r="P69" s="921"/>
      <c r="Q69" s="922">
        <v>80</v>
      </c>
      <c r="R69" s="877"/>
      <c r="S69" s="877"/>
      <c r="T69" s="877"/>
      <c r="U69" s="877"/>
      <c r="V69" s="877">
        <v>71</v>
      </c>
      <c r="W69" s="877"/>
      <c r="X69" s="877"/>
      <c r="Y69" s="877"/>
      <c r="Z69" s="877"/>
      <c r="AA69" s="877">
        <v>9</v>
      </c>
      <c r="AB69" s="877"/>
      <c r="AC69" s="877"/>
      <c r="AD69" s="877"/>
      <c r="AE69" s="877"/>
      <c r="AF69" s="877">
        <v>9</v>
      </c>
      <c r="AG69" s="877"/>
      <c r="AH69" s="877"/>
      <c r="AI69" s="877"/>
      <c r="AJ69" s="877"/>
      <c r="AK69" s="877" t="s">
        <v>583</v>
      </c>
      <c r="AL69" s="877"/>
      <c r="AM69" s="877"/>
      <c r="AN69" s="877"/>
      <c r="AO69" s="877"/>
      <c r="AP69" s="877">
        <v>51</v>
      </c>
      <c r="AQ69" s="877"/>
      <c r="AR69" s="877"/>
      <c r="AS69" s="877"/>
      <c r="AT69" s="877"/>
      <c r="AU69" s="877">
        <v>36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586</v>
      </c>
      <c r="C70" s="920"/>
      <c r="D70" s="920"/>
      <c r="E70" s="920"/>
      <c r="F70" s="920"/>
      <c r="G70" s="920"/>
      <c r="H70" s="920"/>
      <c r="I70" s="920"/>
      <c r="J70" s="920"/>
      <c r="K70" s="920"/>
      <c r="L70" s="920"/>
      <c r="M70" s="920"/>
      <c r="N70" s="920"/>
      <c r="O70" s="920"/>
      <c r="P70" s="921"/>
      <c r="Q70" s="922">
        <v>2887</v>
      </c>
      <c r="R70" s="877"/>
      <c r="S70" s="877"/>
      <c r="T70" s="877"/>
      <c r="U70" s="877"/>
      <c r="V70" s="877">
        <v>2789</v>
      </c>
      <c r="W70" s="877"/>
      <c r="X70" s="877"/>
      <c r="Y70" s="877"/>
      <c r="Z70" s="877"/>
      <c r="AA70" s="877">
        <v>98</v>
      </c>
      <c r="AB70" s="877"/>
      <c r="AC70" s="877"/>
      <c r="AD70" s="877"/>
      <c r="AE70" s="877"/>
      <c r="AF70" s="877">
        <v>98</v>
      </c>
      <c r="AG70" s="877"/>
      <c r="AH70" s="877"/>
      <c r="AI70" s="877"/>
      <c r="AJ70" s="877"/>
      <c r="AK70" s="877">
        <v>116</v>
      </c>
      <c r="AL70" s="877"/>
      <c r="AM70" s="877"/>
      <c r="AN70" s="877"/>
      <c r="AO70" s="877"/>
      <c r="AP70" s="877">
        <v>1339</v>
      </c>
      <c r="AQ70" s="877"/>
      <c r="AR70" s="877"/>
      <c r="AS70" s="877"/>
      <c r="AT70" s="877"/>
      <c r="AU70" s="877">
        <v>104</v>
      </c>
      <c r="AV70" s="877"/>
      <c r="AW70" s="877"/>
      <c r="AX70" s="877"/>
      <c r="AY70" s="877"/>
      <c r="AZ70" s="923" t="s">
        <v>605</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587</v>
      </c>
      <c r="C71" s="920"/>
      <c r="D71" s="920"/>
      <c r="E71" s="920"/>
      <c r="F71" s="920"/>
      <c r="G71" s="920"/>
      <c r="H71" s="920"/>
      <c r="I71" s="920"/>
      <c r="J71" s="920"/>
      <c r="K71" s="920"/>
      <c r="L71" s="920"/>
      <c r="M71" s="920"/>
      <c r="N71" s="920"/>
      <c r="O71" s="920"/>
      <c r="P71" s="921"/>
      <c r="Q71" s="922">
        <v>1413</v>
      </c>
      <c r="R71" s="877"/>
      <c r="S71" s="877"/>
      <c r="T71" s="877"/>
      <c r="U71" s="877"/>
      <c r="V71" s="877">
        <v>1352</v>
      </c>
      <c r="W71" s="877"/>
      <c r="X71" s="877"/>
      <c r="Y71" s="877"/>
      <c r="Z71" s="877"/>
      <c r="AA71" s="877">
        <v>61</v>
      </c>
      <c r="AB71" s="877"/>
      <c r="AC71" s="877"/>
      <c r="AD71" s="877"/>
      <c r="AE71" s="877"/>
      <c r="AF71" s="877">
        <v>61</v>
      </c>
      <c r="AG71" s="877"/>
      <c r="AH71" s="877"/>
      <c r="AI71" s="877"/>
      <c r="AJ71" s="877"/>
      <c r="AK71" s="877">
        <v>21</v>
      </c>
      <c r="AL71" s="877"/>
      <c r="AM71" s="877"/>
      <c r="AN71" s="877"/>
      <c r="AO71" s="877"/>
      <c r="AP71" s="877">
        <v>2159</v>
      </c>
      <c r="AQ71" s="877"/>
      <c r="AR71" s="877"/>
      <c r="AS71" s="877"/>
      <c r="AT71" s="877"/>
      <c r="AU71" s="877">
        <v>124</v>
      </c>
      <c r="AV71" s="877"/>
      <c r="AW71" s="877"/>
      <c r="AX71" s="877"/>
      <c r="AY71" s="877"/>
      <c r="AZ71" s="923" t="s">
        <v>606</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588</v>
      </c>
      <c r="C72" s="920"/>
      <c r="D72" s="920"/>
      <c r="E72" s="920"/>
      <c r="F72" s="920"/>
      <c r="G72" s="920"/>
      <c r="H72" s="920"/>
      <c r="I72" s="920"/>
      <c r="J72" s="920"/>
      <c r="K72" s="920"/>
      <c r="L72" s="920"/>
      <c r="M72" s="920"/>
      <c r="N72" s="920"/>
      <c r="O72" s="920"/>
      <c r="P72" s="921"/>
      <c r="Q72" s="922">
        <v>82</v>
      </c>
      <c r="R72" s="877"/>
      <c r="S72" s="877"/>
      <c r="T72" s="877"/>
      <c r="U72" s="877"/>
      <c r="V72" s="877">
        <v>74</v>
      </c>
      <c r="W72" s="877"/>
      <c r="X72" s="877"/>
      <c r="Y72" s="877"/>
      <c r="Z72" s="877"/>
      <c r="AA72" s="877">
        <v>9</v>
      </c>
      <c r="AB72" s="877"/>
      <c r="AC72" s="877"/>
      <c r="AD72" s="877"/>
      <c r="AE72" s="877"/>
      <c r="AF72" s="877">
        <v>9</v>
      </c>
      <c r="AG72" s="877"/>
      <c r="AH72" s="877"/>
      <c r="AI72" s="877"/>
      <c r="AJ72" s="877"/>
      <c r="AK72" s="877" t="s">
        <v>601</v>
      </c>
      <c r="AL72" s="877"/>
      <c r="AM72" s="877"/>
      <c r="AN72" s="877"/>
      <c r="AO72" s="877"/>
      <c r="AP72" s="877" t="s">
        <v>583</v>
      </c>
      <c r="AQ72" s="877"/>
      <c r="AR72" s="877"/>
      <c r="AS72" s="877"/>
      <c r="AT72" s="877"/>
      <c r="AU72" s="877" t="s">
        <v>583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589</v>
      </c>
      <c r="C73" s="920"/>
      <c r="D73" s="920"/>
      <c r="E73" s="920"/>
      <c r="F73" s="920"/>
      <c r="G73" s="920"/>
      <c r="H73" s="920"/>
      <c r="I73" s="920"/>
      <c r="J73" s="920"/>
      <c r="K73" s="920"/>
      <c r="L73" s="920"/>
      <c r="M73" s="920"/>
      <c r="N73" s="920"/>
      <c r="O73" s="920"/>
      <c r="P73" s="921"/>
      <c r="Q73" s="922">
        <v>557</v>
      </c>
      <c r="R73" s="877"/>
      <c r="S73" s="877"/>
      <c r="T73" s="877"/>
      <c r="U73" s="877"/>
      <c r="V73" s="877">
        <v>507</v>
      </c>
      <c r="W73" s="877"/>
      <c r="X73" s="877"/>
      <c r="Y73" s="877"/>
      <c r="Z73" s="877"/>
      <c r="AA73" s="877">
        <v>50</v>
      </c>
      <c r="AB73" s="877"/>
      <c r="AC73" s="877"/>
      <c r="AD73" s="877"/>
      <c r="AE73" s="877"/>
      <c r="AF73" s="877">
        <v>50</v>
      </c>
      <c r="AG73" s="877"/>
      <c r="AH73" s="877"/>
      <c r="AI73" s="877"/>
      <c r="AJ73" s="877"/>
      <c r="AK73" s="877" t="s">
        <v>583</v>
      </c>
      <c r="AL73" s="877"/>
      <c r="AM73" s="877"/>
      <c r="AN73" s="877"/>
      <c r="AO73" s="877"/>
      <c r="AP73" s="877">
        <v>15</v>
      </c>
      <c r="AQ73" s="877"/>
      <c r="AR73" s="877"/>
      <c r="AS73" s="877"/>
      <c r="AT73" s="877"/>
      <c r="AU73" s="877">
        <v>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590</v>
      </c>
      <c r="C74" s="920"/>
      <c r="D74" s="920"/>
      <c r="E74" s="920"/>
      <c r="F74" s="920"/>
      <c r="G74" s="920"/>
      <c r="H74" s="920"/>
      <c r="I74" s="920"/>
      <c r="J74" s="920"/>
      <c r="K74" s="920"/>
      <c r="L74" s="920"/>
      <c r="M74" s="920"/>
      <c r="N74" s="920"/>
      <c r="O74" s="920"/>
      <c r="P74" s="921"/>
      <c r="Q74" s="922">
        <v>19</v>
      </c>
      <c r="R74" s="877"/>
      <c r="S74" s="877"/>
      <c r="T74" s="877"/>
      <c r="U74" s="877"/>
      <c r="V74" s="877">
        <v>19</v>
      </c>
      <c r="W74" s="877"/>
      <c r="X74" s="877"/>
      <c r="Y74" s="877"/>
      <c r="Z74" s="877"/>
      <c r="AA74" s="877">
        <v>1</v>
      </c>
      <c r="AB74" s="877"/>
      <c r="AC74" s="877"/>
      <c r="AD74" s="877"/>
      <c r="AE74" s="877"/>
      <c r="AF74" s="877">
        <v>1</v>
      </c>
      <c r="AG74" s="877"/>
      <c r="AH74" s="877"/>
      <c r="AI74" s="877"/>
      <c r="AJ74" s="877"/>
      <c r="AK74" s="877" t="s">
        <v>583</v>
      </c>
      <c r="AL74" s="877"/>
      <c r="AM74" s="877"/>
      <c r="AN74" s="877"/>
      <c r="AO74" s="877"/>
      <c r="AP74" s="877" t="s">
        <v>583</v>
      </c>
      <c r="AQ74" s="877"/>
      <c r="AR74" s="877"/>
      <c r="AS74" s="877"/>
      <c r="AT74" s="877"/>
      <c r="AU74" s="877" t="s">
        <v>583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591</v>
      </c>
      <c r="C75" s="920"/>
      <c r="D75" s="920"/>
      <c r="E75" s="920"/>
      <c r="F75" s="920"/>
      <c r="G75" s="920"/>
      <c r="H75" s="920"/>
      <c r="I75" s="920"/>
      <c r="J75" s="920"/>
      <c r="K75" s="920"/>
      <c r="L75" s="920"/>
      <c r="M75" s="920"/>
      <c r="N75" s="920"/>
      <c r="O75" s="920"/>
      <c r="P75" s="921"/>
      <c r="Q75" s="925">
        <v>3598</v>
      </c>
      <c r="R75" s="926"/>
      <c r="S75" s="926"/>
      <c r="T75" s="926"/>
      <c r="U75" s="876"/>
      <c r="V75" s="927">
        <v>3516</v>
      </c>
      <c r="W75" s="926"/>
      <c r="X75" s="926"/>
      <c r="Y75" s="926"/>
      <c r="Z75" s="876"/>
      <c r="AA75" s="927">
        <v>82</v>
      </c>
      <c r="AB75" s="926"/>
      <c r="AC75" s="926"/>
      <c r="AD75" s="926"/>
      <c r="AE75" s="876"/>
      <c r="AF75" s="927">
        <v>82</v>
      </c>
      <c r="AG75" s="926"/>
      <c r="AH75" s="926"/>
      <c r="AI75" s="926"/>
      <c r="AJ75" s="876"/>
      <c r="AK75" s="927" t="s">
        <v>583</v>
      </c>
      <c r="AL75" s="926"/>
      <c r="AM75" s="926"/>
      <c r="AN75" s="926"/>
      <c r="AO75" s="876"/>
      <c r="AP75" s="927" t="s">
        <v>583</v>
      </c>
      <c r="AQ75" s="926"/>
      <c r="AR75" s="926"/>
      <c r="AS75" s="926"/>
      <c r="AT75" s="876"/>
      <c r="AU75" s="927" t="s">
        <v>583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592</v>
      </c>
      <c r="C76" s="920"/>
      <c r="D76" s="920"/>
      <c r="E76" s="920"/>
      <c r="F76" s="920"/>
      <c r="G76" s="920"/>
      <c r="H76" s="920"/>
      <c r="I76" s="920"/>
      <c r="J76" s="920"/>
      <c r="K76" s="920"/>
      <c r="L76" s="920"/>
      <c r="M76" s="920"/>
      <c r="N76" s="920"/>
      <c r="O76" s="920"/>
      <c r="P76" s="921"/>
      <c r="Q76" s="925">
        <v>271</v>
      </c>
      <c r="R76" s="926"/>
      <c r="S76" s="926"/>
      <c r="T76" s="926"/>
      <c r="U76" s="876"/>
      <c r="V76" s="927">
        <v>235</v>
      </c>
      <c r="W76" s="926"/>
      <c r="X76" s="926"/>
      <c r="Y76" s="926"/>
      <c r="Z76" s="876"/>
      <c r="AA76" s="927">
        <v>37</v>
      </c>
      <c r="AB76" s="926"/>
      <c r="AC76" s="926"/>
      <c r="AD76" s="926"/>
      <c r="AE76" s="876"/>
      <c r="AF76" s="927">
        <v>37</v>
      </c>
      <c r="AG76" s="926"/>
      <c r="AH76" s="926"/>
      <c r="AI76" s="926"/>
      <c r="AJ76" s="876"/>
      <c r="AK76" s="927" t="s">
        <v>583</v>
      </c>
      <c r="AL76" s="926"/>
      <c r="AM76" s="926"/>
      <c r="AN76" s="926"/>
      <c r="AO76" s="876"/>
      <c r="AP76" s="927" t="s">
        <v>583</v>
      </c>
      <c r="AQ76" s="926"/>
      <c r="AR76" s="926"/>
      <c r="AS76" s="926"/>
      <c r="AT76" s="876"/>
      <c r="AU76" s="927" t="s">
        <v>583</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593</v>
      </c>
      <c r="C77" s="920"/>
      <c r="D77" s="920"/>
      <c r="E77" s="920"/>
      <c r="F77" s="920"/>
      <c r="G77" s="920"/>
      <c r="H77" s="920"/>
      <c r="I77" s="920"/>
      <c r="J77" s="920"/>
      <c r="K77" s="920"/>
      <c r="L77" s="920"/>
      <c r="M77" s="920"/>
      <c r="N77" s="920"/>
      <c r="O77" s="920"/>
      <c r="P77" s="921"/>
      <c r="Q77" s="925">
        <v>261265</v>
      </c>
      <c r="R77" s="926"/>
      <c r="S77" s="926"/>
      <c r="T77" s="926"/>
      <c r="U77" s="876"/>
      <c r="V77" s="927">
        <v>253642</v>
      </c>
      <c r="W77" s="926"/>
      <c r="X77" s="926"/>
      <c r="Y77" s="926"/>
      <c r="Z77" s="876"/>
      <c r="AA77" s="927">
        <v>7623</v>
      </c>
      <c r="AB77" s="926"/>
      <c r="AC77" s="926"/>
      <c r="AD77" s="926"/>
      <c r="AE77" s="876"/>
      <c r="AF77" s="927">
        <v>7623</v>
      </c>
      <c r="AG77" s="926"/>
      <c r="AH77" s="926"/>
      <c r="AI77" s="926"/>
      <c r="AJ77" s="876"/>
      <c r="AK77" s="927" t="s">
        <v>583</v>
      </c>
      <c r="AL77" s="926"/>
      <c r="AM77" s="926"/>
      <c r="AN77" s="926"/>
      <c r="AO77" s="876"/>
      <c r="AP77" s="927" t="s">
        <v>583</v>
      </c>
      <c r="AQ77" s="926"/>
      <c r="AR77" s="926"/>
      <c r="AS77" s="926"/>
      <c r="AT77" s="876"/>
      <c r="AU77" s="927" t="s">
        <v>583</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594</v>
      </c>
      <c r="C78" s="920"/>
      <c r="D78" s="920"/>
      <c r="E78" s="920"/>
      <c r="F78" s="920"/>
      <c r="G78" s="920"/>
      <c r="H78" s="920"/>
      <c r="I78" s="920"/>
      <c r="J78" s="920"/>
      <c r="K78" s="920"/>
      <c r="L78" s="920"/>
      <c r="M78" s="920"/>
      <c r="N78" s="920"/>
      <c r="O78" s="920"/>
      <c r="P78" s="921"/>
      <c r="Q78" s="922">
        <v>72</v>
      </c>
      <c r="R78" s="877"/>
      <c r="S78" s="877"/>
      <c r="T78" s="877"/>
      <c r="U78" s="877"/>
      <c r="V78" s="877">
        <v>69</v>
      </c>
      <c r="W78" s="877"/>
      <c r="X78" s="877"/>
      <c r="Y78" s="877"/>
      <c r="Z78" s="877"/>
      <c r="AA78" s="877">
        <v>3</v>
      </c>
      <c r="AB78" s="877"/>
      <c r="AC78" s="877"/>
      <c r="AD78" s="877"/>
      <c r="AE78" s="877"/>
      <c r="AF78" s="877">
        <v>3</v>
      </c>
      <c r="AG78" s="877"/>
      <c r="AH78" s="877"/>
      <c r="AI78" s="877"/>
      <c r="AJ78" s="877"/>
      <c r="AK78" s="877" t="s">
        <v>583</v>
      </c>
      <c r="AL78" s="877"/>
      <c r="AM78" s="877"/>
      <c r="AN78" s="877"/>
      <c r="AO78" s="877"/>
      <c r="AP78" s="877" t="s">
        <v>583</v>
      </c>
      <c r="AQ78" s="877"/>
      <c r="AR78" s="877"/>
      <c r="AS78" s="877"/>
      <c r="AT78" s="877"/>
      <c r="AU78" s="877" t="s">
        <v>583</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595</v>
      </c>
      <c r="C79" s="920"/>
      <c r="D79" s="920"/>
      <c r="E79" s="920"/>
      <c r="F79" s="920"/>
      <c r="G79" s="920"/>
      <c r="H79" s="920"/>
      <c r="I79" s="920"/>
      <c r="J79" s="920"/>
      <c r="K79" s="920"/>
      <c r="L79" s="920"/>
      <c r="M79" s="920"/>
      <c r="N79" s="920"/>
      <c r="O79" s="920"/>
      <c r="P79" s="921"/>
      <c r="Q79" s="922">
        <v>10088</v>
      </c>
      <c r="R79" s="877"/>
      <c r="S79" s="877"/>
      <c r="T79" s="877"/>
      <c r="U79" s="877"/>
      <c r="V79" s="877">
        <v>10036</v>
      </c>
      <c r="W79" s="877"/>
      <c r="X79" s="877"/>
      <c r="Y79" s="877"/>
      <c r="Z79" s="877"/>
      <c r="AA79" s="877">
        <v>51</v>
      </c>
      <c r="AB79" s="877"/>
      <c r="AC79" s="877"/>
      <c r="AD79" s="877"/>
      <c r="AE79" s="877"/>
      <c r="AF79" s="877">
        <v>51</v>
      </c>
      <c r="AG79" s="877"/>
      <c r="AH79" s="877"/>
      <c r="AI79" s="877"/>
      <c r="AJ79" s="877"/>
      <c r="AK79" s="877">
        <v>2348</v>
      </c>
      <c r="AL79" s="877"/>
      <c r="AM79" s="877"/>
      <c r="AN79" s="877"/>
      <c r="AO79" s="877"/>
      <c r="AP79" s="877" t="s">
        <v>583</v>
      </c>
      <c r="AQ79" s="877"/>
      <c r="AR79" s="877"/>
      <c r="AS79" s="877"/>
      <c r="AT79" s="877"/>
      <c r="AU79" s="877" t="s">
        <v>583</v>
      </c>
      <c r="AV79" s="877"/>
      <c r="AW79" s="877"/>
      <c r="AX79" s="877"/>
      <c r="AY79" s="877"/>
      <c r="AZ79" s="923" t="s">
        <v>607</v>
      </c>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596</v>
      </c>
      <c r="C80" s="920"/>
      <c r="D80" s="920"/>
      <c r="E80" s="920"/>
      <c r="F80" s="920"/>
      <c r="G80" s="920"/>
      <c r="H80" s="920"/>
      <c r="I80" s="920"/>
      <c r="J80" s="920"/>
      <c r="K80" s="920"/>
      <c r="L80" s="920"/>
      <c r="M80" s="920"/>
      <c r="N80" s="920"/>
      <c r="O80" s="920"/>
      <c r="P80" s="921"/>
      <c r="Q80" s="922">
        <v>318</v>
      </c>
      <c r="R80" s="877"/>
      <c r="S80" s="877"/>
      <c r="T80" s="877"/>
      <c r="U80" s="877"/>
      <c r="V80" s="877">
        <v>313</v>
      </c>
      <c r="W80" s="877"/>
      <c r="X80" s="877"/>
      <c r="Y80" s="877"/>
      <c r="Z80" s="877"/>
      <c r="AA80" s="877">
        <v>5</v>
      </c>
      <c r="AB80" s="877"/>
      <c r="AC80" s="877"/>
      <c r="AD80" s="877"/>
      <c r="AE80" s="877"/>
      <c r="AF80" s="877">
        <v>5</v>
      </c>
      <c r="AG80" s="877"/>
      <c r="AH80" s="877"/>
      <c r="AI80" s="877"/>
      <c r="AJ80" s="877"/>
      <c r="AK80" s="877" t="s">
        <v>583</v>
      </c>
      <c r="AL80" s="877"/>
      <c r="AM80" s="877"/>
      <c r="AN80" s="877"/>
      <c r="AO80" s="877"/>
      <c r="AP80" s="877" t="s">
        <v>583</v>
      </c>
      <c r="AQ80" s="877"/>
      <c r="AR80" s="877"/>
      <c r="AS80" s="877"/>
      <c r="AT80" s="877"/>
      <c r="AU80" s="877" t="s">
        <v>583</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8106</v>
      </c>
      <c r="AG88" s="888"/>
      <c r="AH88" s="888"/>
      <c r="AI88" s="888"/>
      <c r="AJ88" s="888"/>
      <c r="AK88" s="885"/>
      <c r="AL88" s="885"/>
      <c r="AM88" s="885"/>
      <c r="AN88" s="885"/>
      <c r="AO88" s="885"/>
      <c r="AP88" s="888">
        <v>3564</v>
      </c>
      <c r="AQ88" s="888"/>
      <c r="AR88" s="888"/>
      <c r="AS88" s="888"/>
      <c r="AT88" s="888"/>
      <c r="AU88" s="888">
        <v>266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v>15</v>
      </c>
      <c r="CX102" s="896"/>
      <c r="CY102" s="896"/>
      <c r="CZ102" s="896"/>
      <c r="DA102" s="939"/>
      <c r="DB102" s="938" t="s">
        <v>517</v>
      </c>
      <c r="DC102" s="896"/>
      <c r="DD102" s="896"/>
      <c r="DE102" s="896"/>
      <c r="DF102" s="939"/>
      <c r="DG102" s="938">
        <v>-1127</v>
      </c>
      <c r="DH102" s="896"/>
      <c r="DI102" s="896"/>
      <c r="DJ102" s="896"/>
      <c r="DK102" s="939"/>
      <c r="DL102" s="938" t="s">
        <v>517</v>
      </c>
      <c r="DM102" s="896"/>
      <c r="DN102" s="896"/>
      <c r="DO102" s="896"/>
      <c r="DP102" s="939"/>
      <c r="DQ102" s="938">
        <v>418</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309</v>
      </c>
      <c r="AG109" s="941"/>
      <c r="AH109" s="941"/>
      <c r="AI109" s="941"/>
      <c r="AJ109" s="942"/>
      <c r="AK109" s="940" t="s">
        <v>308</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309</v>
      </c>
      <c r="BW109" s="941"/>
      <c r="BX109" s="941"/>
      <c r="BY109" s="941"/>
      <c r="BZ109" s="942"/>
      <c r="CA109" s="940" t="s">
        <v>308</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309</v>
      </c>
      <c r="DM109" s="941"/>
      <c r="DN109" s="941"/>
      <c r="DO109" s="941"/>
      <c r="DP109" s="942"/>
      <c r="DQ109" s="940" t="s">
        <v>308</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605511</v>
      </c>
      <c r="AB110" s="948"/>
      <c r="AC110" s="948"/>
      <c r="AD110" s="948"/>
      <c r="AE110" s="949"/>
      <c r="AF110" s="950">
        <v>542056</v>
      </c>
      <c r="AG110" s="948"/>
      <c r="AH110" s="948"/>
      <c r="AI110" s="948"/>
      <c r="AJ110" s="949"/>
      <c r="AK110" s="950">
        <v>569175</v>
      </c>
      <c r="AL110" s="948"/>
      <c r="AM110" s="948"/>
      <c r="AN110" s="948"/>
      <c r="AO110" s="949"/>
      <c r="AP110" s="951">
        <v>17</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6254433</v>
      </c>
      <c r="BR110" s="983"/>
      <c r="BS110" s="983"/>
      <c r="BT110" s="983"/>
      <c r="BU110" s="983"/>
      <c r="BV110" s="983">
        <v>6374050</v>
      </c>
      <c r="BW110" s="983"/>
      <c r="BX110" s="983"/>
      <c r="BY110" s="983"/>
      <c r="BZ110" s="983"/>
      <c r="CA110" s="983">
        <v>6290231</v>
      </c>
      <c r="CB110" s="983"/>
      <c r="CC110" s="983"/>
      <c r="CD110" s="983"/>
      <c r="CE110" s="983"/>
      <c r="CF110" s="997">
        <v>187.5</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175</v>
      </c>
      <c r="DH110" s="983"/>
      <c r="DI110" s="983"/>
      <c r="DJ110" s="983"/>
      <c r="DK110" s="983"/>
      <c r="DL110" s="983" t="s">
        <v>175</v>
      </c>
      <c r="DM110" s="983"/>
      <c r="DN110" s="983"/>
      <c r="DO110" s="983"/>
      <c r="DP110" s="983"/>
      <c r="DQ110" s="983" t="s">
        <v>439</v>
      </c>
      <c r="DR110" s="983"/>
      <c r="DS110" s="983"/>
      <c r="DT110" s="983"/>
      <c r="DU110" s="983"/>
      <c r="DV110" s="984" t="s">
        <v>175</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175</v>
      </c>
      <c r="AB111" s="990"/>
      <c r="AC111" s="990"/>
      <c r="AD111" s="990"/>
      <c r="AE111" s="991"/>
      <c r="AF111" s="992" t="s">
        <v>175</v>
      </c>
      <c r="AG111" s="990"/>
      <c r="AH111" s="990"/>
      <c r="AI111" s="990"/>
      <c r="AJ111" s="991"/>
      <c r="AK111" s="992" t="s">
        <v>175</v>
      </c>
      <c r="AL111" s="990"/>
      <c r="AM111" s="990"/>
      <c r="AN111" s="990"/>
      <c r="AO111" s="991"/>
      <c r="AP111" s="993" t="s">
        <v>441</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v>421994</v>
      </c>
      <c r="BR111" s="976"/>
      <c r="BS111" s="976"/>
      <c r="BT111" s="976"/>
      <c r="BU111" s="976"/>
      <c r="BV111" s="976">
        <v>411612</v>
      </c>
      <c r="BW111" s="976"/>
      <c r="BX111" s="976"/>
      <c r="BY111" s="976"/>
      <c r="BZ111" s="976"/>
      <c r="CA111" s="976">
        <v>371369</v>
      </c>
      <c r="CB111" s="976"/>
      <c r="CC111" s="976"/>
      <c r="CD111" s="976"/>
      <c r="CE111" s="976"/>
      <c r="CF111" s="970">
        <v>11.1</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441</v>
      </c>
      <c r="DH111" s="976"/>
      <c r="DI111" s="976"/>
      <c r="DJ111" s="976"/>
      <c r="DK111" s="976"/>
      <c r="DL111" s="976" t="s">
        <v>175</v>
      </c>
      <c r="DM111" s="976"/>
      <c r="DN111" s="976"/>
      <c r="DO111" s="976"/>
      <c r="DP111" s="976"/>
      <c r="DQ111" s="976" t="s">
        <v>175</v>
      </c>
      <c r="DR111" s="976"/>
      <c r="DS111" s="976"/>
      <c r="DT111" s="976"/>
      <c r="DU111" s="976"/>
      <c r="DV111" s="977" t="s">
        <v>175</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441</v>
      </c>
      <c r="AB112" s="1015"/>
      <c r="AC112" s="1015"/>
      <c r="AD112" s="1015"/>
      <c r="AE112" s="1016"/>
      <c r="AF112" s="1017" t="s">
        <v>175</v>
      </c>
      <c r="AG112" s="1015"/>
      <c r="AH112" s="1015"/>
      <c r="AI112" s="1015"/>
      <c r="AJ112" s="1016"/>
      <c r="AK112" s="1017" t="s">
        <v>441</v>
      </c>
      <c r="AL112" s="1015"/>
      <c r="AM112" s="1015"/>
      <c r="AN112" s="1015"/>
      <c r="AO112" s="1016"/>
      <c r="AP112" s="1018" t="s">
        <v>175</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3636845</v>
      </c>
      <c r="BR112" s="976"/>
      <c r="BS112" s="976"/>
      <c r="BT112" s="976"/>
      <c r="BU112" s="976"/>
      <c r="BV112" s="976">
        <v>3628798</v>
      </c>
      <c r="BW112" s="976"/>
      <c r="BX112" s="976"/>
      <c r="BY112" s="976"/>
      <c r="BZ112" s="976"/>
      <c r="CA112" s="976">
        <v>3578360</v>
      </c>
      <c r="CB112" s="976"/>
      <c r="CC112" s="976"/>
      <c r="CD112" s="976"/>
      <c r="CE112" s="976"/>
      <c r="CF112" s="970">
        <v>106.7</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175</v>
      </c>
      <c r="DH112" s="976"/>
      <c r="DI112" s="976"/>
      <c r="DJ112" s="976"/>
      <c r="DK112" s="976"/>
      <c r="DL112" s="976" t="s">
        <v>175</v>
      </c>
      <c r="DM112" s="976"/>
      <c r="DN112" s="976"/>
      <c r="DO112" s="976"/>
      <c r="DP112" s="976"/>
      <c r="DQ112" s="976" t="s">
        <v>441</v>
      </c>
      <c r="DR112" s="976"/>
      <c r="DS112" s="976"/>
      <c r="DT112" s="976"/>
      <c r="DU112" s="976"/>
      <c r="DV112" s="977" t="s">
        <v>448</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368006</v>
      </c>
      <c r="AB113" s="990"/>
      <c r="AC113" s="990"/>
      <c r="AD113" s="990"/>
      <c r="AE113" s="991"/>
      <c r="AF113" s="992">
        <v>377923</v>
      </c>
      <c r="AG113" s="990"/>
      <c r="AH113" s="990"/>
      <c r="AI113" s="990"/>
      <c r="AJ113" s="991"/>
      <c r="AK113" s="992">
        <v>413399</v>
      </c>
      <c r="AL113" s="990"/>
      <c r="AM113" s="990"/>
      <c r="AN113" s="990"/>
      <c r="AO113" s="991"/>
      <c r="AP113" s="993">
        <v>12.3</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267082</v>
      </c>
      <c r="BR113" s="976"/>
      <c r="BS113" s="976"/>
      <c r="BT113" s="976"/>
      <c r="BU113" s="976"/>
      <c r="BV113" s="976">
        <v>261603</v>
      </c>
      <c r="BW113" s="976"/>
      <c r="BX113" s="976"/>
      <c r="BY113" s="976"/>
      <c r="BZ113" s="976"/>
      <c r="CA113" s="976">
        <v>267070</v>
      </c>
      <c r="CB113" s="976"/>
      <c r="CC113" s="976"/>
      <c r="CD113" s="976"/>
      <c r="CE113" s="976"/>
      <c r="CF113" s="970">
        <v>8</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175</v>
      </c>
      <c r="DH113" s="1015"/>
      <c r="DI113" s="1015"/>
      <c r="DJ113" s="1015"/>
      <c r="DK113" s="1016"/>
      <c r="DL113" s="1017" t="s">
        <v>441</v>
      </c>
      <c r="DM113" s="1015"/>
      <c r="DN113" s="1015"/>
      <c r="DO113" s="1015"/>
      <c r="DP113" s="1016"/>
      <c r="DQ113" s="1017" t="s">
        <v>175</v>
      </c>
      <c r="DR113" s="1015"/>
      <c r="DS113" s="1015"/>
      <c r="DT113" s="1015"/>
      <c r="DU113" s="1016"/>
      <c r="DV113" s="1018" t="s">
        <v>175</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45774</v>
      </c>
      <c r="AB114" s="1015"/>
      <c r="AC114" s="1015"/>
      <c r="AD114" s="1015"/>
      <c r="AE114" s="1016"/>
      <c r="AF114" s="1017">
        <v>26698</v>
      </c>
      <c r="AG114" s="1015"/>
      <c r="AH114" s="1015"/>
      <c r="AI114" s="1015"/>
      <c r="AJ114" s="1016"/>
      <c r="AK114" s="1017">
        <v>24155</v>
      </c>
      <c r="AL114" s="1015"/>
      <c r="AM114" s="1015"/>
      <c r="AN114" s="1015"/>
      <c r="AO114" s="1016"/>
      <c r="AP114" s="1018">
        <v>0.7</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320079</v>
      </c>
      <c r="BR114" s="976"/>
      <c r="BS114" s="976"/>
      <c r="BT114" s="976"/>
      <c r="BU114" s="976"/>
      <c r="BV114" s="976">
        <v>297783</v>
      </c>
      <c r="BW114" s="976"/>
      <c r="BX114" s="976"/>
      <c r="BY114" s="976"/>
      <c r="BZ114" s="976"/>
      <c r="CA114" s="976">
        <v>313801</v>
      </c>
      <c r="CB114" s="976"/>
      <c r="CC114" s="976"/>
      <c r="CD114" s="976"/>
      <c r="CE114" s="976"/>
      <c r="CF114" s="970">
        <v>9.4</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448</v>
      </c>
      <c r="DH114" s="1015"/>
      <c r="DI114" s="1015"/>
      <c r="DJ114" s="1015"/>
      <c r="DK114" s="1016"/>
      <c r="DL114" s="1017" t="s">
        <v>175</v>
      </c>
      <c r="DM114" s="1015"/>
      <c r="DN114" s="1015"/>
      <c r="DO114" s="1015"/>
      <c r="DP114" s="1016"/>
      <c r="DQ114" s="1017" t="s">
        <v>441</v>
      </c>
      <c r="DR114" s="1015"/>
      <c r="DS114" s="1015"/>
      <c r="DT114" s="1015"/>
      <c r="DU114" s="1016"/>
      <c r="DV114" s="1018" t="s">
        <v>175</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175</v>
      </c>
      <c r="AB115" s="990"/>
      <c r="AC115" s="990"/>
      <c r="AD115" s="990"/>
      <c r="AE115" s="991"/>
      <c r="AF115" s="992" t="s">
        <v>441</v>
      </c>
      <c r="AG115" s="990"/>
      <c r="AH115" s="990"/>
      <c r="AI115" s="990"/>
      <c r="AJ115" s="991"/>
      <c r="AK115" s="992" t="s">
        <v>175</v>
      </c>
      <c r="AL115" s="990"/>
      <c r="AM115" s="990"/>
      <c r="AN115" s="990"/>
      <c r="AO115" s="991"/>
      <c r="AP115" s="993" t="s">
        <v>439</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v>461942</v>
      </c>
      <c r="BR115" s="976"/>
      <c r="BS115" s="976"/>
      <c r="BT115" s="976"/>
      <c r="BU115" s="976"/>
      <c r="BV115" s="976">
        <v>401039</v>
      </c>
      <c r="BW115" s="976"/>
      <c r="BX115" s="976"/>
      <c r="BY115" s="976"/>
      <c r="BZ115" s="976"/>
      <c r="CA115" s="976">
        <v>418254</v>
      </c>
      <c r="CB115" s="976"/>
      <c r="CC115" s="976"/>
      <c r="CD115" s="976"/>
      <c r="CE115" s="976"/>
      <c r="CF115" s="970">
        <v>12.5</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421994</v>
      </c>
      <c r="DH115" s="1015"/>
      <c r="DI115" s="1015"/>
      <c r="DJ115" s="1015"/>
      <c r="DK115" s="1016"/>
      <c r="DL115" s="1017">
        <v>411612</v>
      </c>
      <c r="DM115" s="1015"/>
      <c r="DN115" s="1015"/>
      <c r="DO115" s="1015"/>
      <c r="DP115" s="1016"/>
      <c r="DQ115" s="1017">
        <v>371369</v>
      </c>
      <c r="DR115" s="1015"/>
      <c r="DS115" s="1015"/>
      <c r="DT115" s="1015"/>
      <c r="DU115" s="1016"/>
      <c r="DV115" s="1018">
        <v>11.1</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460</v>
      </c>
      <c r="AB116" s="1015"/>
      <c r="AC116" s="1015"/>
      <c r="AD116" s="1015"/>
      <c r="AE116" s="1016"/>
      <c r="AF116" s="1017">
        <v>13</v>
      </c>
      <c r="AG116" s="1015"/>
      <c r="AH116" s="1015"/>
      <c r="AI116" s="1015"/>
      <c r="AJ116" s="1016"/>
      <c r="AK116" s="1017">
        <v>39</v>
      </c>
      <c r="AL116" s="1015"/>
      <c r="AM116" s="1015"/>
      <c r="AN116" s="1015"/>
      <c r="AO116" s="1016"/>
      <c r="AP116" s="1018">
        <v>0</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175</v>
      </c>
      <c r="BR116" s="976"/>
      <c r="BS116" s="976"/>
      <c r="BT116" s="976"/>
      <c r="BU116" s="976"/>
      <c r="BV116" s="976" t="s">
        <v>460</v>
      </c>
      <c r="BW116" s="976"/>
      <c r="BX116" s="976"/>
      <c r="BY116" s="976"/>
      <c r="BZ116" s="976"/>
      <c r="CA116" s="976" t="s">
        <v>441</v>
      </c>
      <c r="CB116" s="976"/>
      <c r="CC116" s="976"/>
      <c r="CD116" s="976"/>
      <c r="CE116" s="976"/>
      <c r="CF116" s="970" t="s">
        <v>441</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175</v>
      </c>
      <c r="DH116" s="1015"/>
      <c r="DI116" s="1015"/>
      <c r="DJ116" s="1015"/>
      <c r="DK116" s="1016"/>
      <c r="DL116" s="1017" t="s">
        <v>441</v>
      </c>
      <c r="DM116" s="1015"/>
      <c r="DN116" s="1015"/>
      <c r="DO116" s="1015"/>
      <c r="DP116" s="1016"/>
      <c r="DQ116" s="1017" t="s">
        <v>175</v>
      </c>
      <c r="DR116" s="1015"/>
      <c r="DS116" s="1015"/>
      <c r="DT116" s="1015"/>
      <c r="DU116" s="1016"/>
      <c r="DV116" s="1018" t="s">
        <v>448</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1019751</v>
      </c>
      <c r="AB117" s="1033"/>
      <c r="AC117" s="1033"/>
      <c r="AD117" s="1033"/>
      <c r="AE117" s="1034"/>
      <c r="AF117" s="1035">
        <v>946690</v>
      </c>
      <c r="AG117" s="1033"/>
      <c r="AH117" s="1033"/>
      <c r="AI117" s="1033"/>
      <c r="AJ117" s="1034"/>
      <c r="AK117" s="1035">
        <v>1006768</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441</v>
      </c>
      <c r="BR117" s="976"/>
      <c r="BS117" s="976"/>
      <c r="BT117" s="976"/>
      <c r="BU117" s="976"/>
      <c r="BV117" s="976" t="s">
        <v>439</v>
      </c>
      <c r="BW117" s="976"/>
      <c r="BX117" s="976"/>
      <c r="BY117" s="976"/>
      <c r="BZ117" s="976"/>
      <c r="CA117" s="976" t="s">
        <v>441</v>
      </c>
      <c r="CB117" s="976"/>
      <c r="CC117" s="976"/>
      <c r="CD117" s="976"/>
      <c r="CE117" s="976"/>
      <c r="CF117" s="970" t="s">
        <v>441</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175</v>
      </c>
      <c r="DH117" s="1015"/>
      <c r="DI117" s="1015"/>
      <c r="DJ117" s="1015"/>
      <c r="DK117" s="1016"/>
      <c r="DL117" s="1017" t="s">
        <v>175</v>
      </c>
      <c r="DM117" s="1015"/>
      <c r="DN117" s="1015"/>
      <c r="DO117" s="1015"/>
      <c r="DP117" s="1016"/>
      <c r="DQ117" s="1017" t="s">
        <v>441</v>
      </c>
      <c r="DR117" s="1015"/>
      <c r="DS117" s="1015"/>
      <c r="DT117" s="1015"/>
      <c r="DU117" s="1016"/>
      <c r="DV117" s="1018" t="s">
        <v>441</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309</v>
      </c>
      <c r="AG118" s="941"/>
      <c r="AH118" s="941"/>
      <c r="AI118" s="941"/>
      <c r="AJ118" s="942"/>
      <c r="AK118" s="940" t="s">
        <v>308</v>
      </c>
      <c r="AL118" s="941"/>
      <c r="AM118" s="941"/>
      <c r="AN118" s="941"/>
      <c r="AO118" s="942"/>
      <c r="AP118" s="1027" t="s">
        <v>433</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441</v>
      </c>
      <c r="BR118" s="1054"/>
      <c r="BS118" s="1054"/>
      <c r="BT118" s="1054"/>
      <c r="BU118" s="1054"/>
      <c r="BV118" s="1054" t="s">
        <v>441</v>
      </c>
      <c r="BW118" s="1054"/>
      <c r="BX118" s="1054"/>
      <c r="BY118" s="1054"/>
      <c r="BZ118" s="1054"/>
      <c r="CA118" s="1054" t="s">
        <v>460</v>
      </c>
      <c r="CB118" s="1054"/>
      <c r="CC118" s="1054"/>
      <c r="CD118" s="1054"/>
      <c r="CE118" s="1054"/>
      <c r="CF118" s="970" t="s">
        <v>175</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441</v>
      </c>
      <c r="DH118" s="1015"/>
      <c r="DI118" s="1015"/>
      <c r="DJ118" s="1015"/>
      <c r="DK118" s="1016"/>
      <c r="DL118" s="1017" t="s">
        <v>175</v>
      </c>
      <c r="DM118" s="1015"/>
      <c r="DN118" s="1015"/>
      <c r="DO118" s="1015"/>
      <c r="DP118" s="1016"/>
      <c r="DQ118" s="1017" t="s">
        <v>175</v>
      </c>
      <c r="DR118" s="1015"/>
      <c r="DS118" s="1015"/>
      <c r="DT118" s="1015"/>
      <c r="DU118" s="1016"/>
      <c r="DV118" s="1018" t="s">
        <v>441</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175</v>
      </c>
      <c r="AB119" s="948"/>
      <c r="AC119" s="948"/>
      <c r="AD119" s="948"/>
      <c r="AE119" s="949"/>
      <c r="AF119" s="950" t="s">
        <v>175</v>
      </c>
      <c r="AG119" s="948"/>
      <c r="AH119" s="948"/>
      <c r="AI119" s="948"/>
      <c r="AJ119" s="949"/>
      <c r="AK119" s="950" t="s">
        <v>175</v>
      </c>
      <c r="AL119" s="948"/>
      <c r="AM119" s="948"/>
      <c r="AN119" s="948"/>
      <c r="AO119" s="949"/>
      <c r="AP119" s="951" t="s">
        <v>175</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467</v>
      </c>
      <c r="BP119" s="1062"/>
      <c r="BQ119" s="1053">
        <v>11362375</v>
      </c>
      <c r="BR119" s="1054"/>
      <c r="BS119" s="1054"/>
      <c r="BT119" s="1054"/>
      <c r="BU119" s="1054"/>
      <c r="BV119" s="1054">
        <v>11374885</v>
      </c>
      <c r="BW119" s="1054"/>
      <c r="BX119" s="1054"/>
      <c r="BY119" s="1054"/>
      <c r="BZ119" s="1054"/>
      <c r="CA119" s="1054">
        <v>11239085</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441</v>
      </c>
      <c r="DH119" s="1040"/>
      <c r="DI119" s="1040"/>
      <c r="DJ119" s="1040"/>
      <c r="DK119" s="1041"/>
      <c r="DL119" s="1039" t="s">
        <v>441</v>
      </c>
      <c r="DM119" s="1040"/>
      <c r="DN119" s="1040"/>
      <c r="DO119" s="1040"/>
      <c r="DP119" s="1041"/>
      <c r="DQ119" s="1039" t="s">
        <v>175</v>
      </c>
      <c r="DR119" s="1040"/>
      <c r="DS119" s="1040"/>
      <c r="DT119" s="1040"/>
      <c r="DU119" s="1041"/>
      <c r="DV119" s="1042" t="s">
        <v>441</v>
      </c>
      <c r="DW119" s="1043"/>
      <c r="DX119" s="1043"/>
      <c r="DY119" s="1043"/>
      <c r="DZ119" s="1044"/>
    </row>
    <row r="120" spans="1:130" s="247"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175</v>
      </c>
      <c r="AB120" s="1015"/>
      <c r="AC120" s="1015"/>
      <c r="AD120" s="1015"/>
      <c r="AE120" s="1016"/>
      <c r="AF120" s="1017" t="s">
        <v>441</v>
      </c>
      <c r="AG120" s="1015"/>
      <c r="AH120" s="1015"/>
      <c r="AI120" s="1015"/>
      <c r="AJ120" s="1016"/>
      <c r="AK120" s="1017" t="s">
        <v>175</v>
      </c>
      <c r="AL120" s="1015"/>
      <c r="AM120" s="1015"/>
      <c r="AN120" s="1015"/>
      <c r="AO120" s="1016"/>
      <c r="AP120" s="1018" t="s">
        <v>175</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447527</v>
      </c>
      <c r="BR120" s="983"/>
      <c r="BS120" s="983"/>
      <c r="BT120" s="983"/>
      <c r="BU120" s="983"/>
      <c r="BV120" s="983">
        <v>553825</v>
      </c>
      <c r="BW120" s="983"/>
      <c r="BX120" s="983"/>
      <c r="BY120" s="983"/>
      <c r="BZ120" s="983"/>
      <c r="CA120" s="983">
        <v>626693</v>
      </c>
      <c r="CB120" s="983"/>
      <c r="CC120" s="983"/>
      <c r="CD120" s="983"/>
      <c r="CE120" s="983"/>
      <c r="CF120" s="997">
        <v>18.7</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3624241</v>
      </c>
      <c r="DH120" s="983"/>
      <c r="DI120" s="983"/>
      <c r="DJ120" s="983"/>
      <c r="DK120" s="983"/>
      <c r="DL120" s="983">
        <v>3614446</v>
      </c>
      <c r="DM120" s="983"/>
      <c r="DN120" s="983"/>
      <c r="DO120" s="983"/>
      <c r="DP120" s="983"/>
      <c r="DQ120" s="983">
        <v>3561227</v>
      </c>
      <c r="DR120" s="983"/>
      <c r="DS120" s="983"/>
      <c r="DT120" s="983"/>
      <c r="DU120" s="983"/>
      <c r="DV120" s="984">
        <v>106.2</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441</v>
      </c>
      <c r="AB121" s="1015"/>
      <c r="AC121" s="1015"/>
      <c r="AD121" s="1015"/>
      <c r="AE121" s="1016"/>
      <c r="AF121" s="1017" t="s">
        <v>441</v>
      </c>
      <c r="AG121" s="1015"/>
      <c r="AH121" s="1015"/>
      <c r="AI121" s="1015"/>
      <c r="AJ121" s="1016"/>
      <c r="AK121" s="1017" t="s">
        <v>175</v>
      </c>
      <c r="AL121" s="1015"/>
      <c r="AM121" s="1015"/>
      <c r="AN121" s="1015"/>
      <c r="AO121" s="1016"/>
      <c r="AP121" s="1018" t="s">
        <v>441</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107209</v>
      </c>
      <c r="BR121" s="976"/>
      <c r="BS121" s="976"/>
      <c r="BT121" s="976"/>
      <c r="BU121" s="976"/>
      <c r="BV121" s="976">
        <v>97149</v>
      </c>
      <c r="BW121" s="976"/>
      <c r="BX121" s="976"/>
      <c r="BY121" s="976"/>
      <c r="BZ121" s="976"/>
      <c r="CA121" s="976">
        <v>72179</v>
      </c>
      <c r="CB121" s="976"/>
      <c r="CC121" s="976"/>
      <c r="CD121" s="976"/>
      <c r="CE121" s="976"/>
      <c r="CF121" s="970">
        <v>2.2000000000000002</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12604</v>
      </c>
      <c r="DH121" s="976"/>
      <c r="DI121" s="976"/>
      <c r="DJ121" s="976"/>
      <c r="DK121" s="976"/>
      <c r="DL121" s="976">
        <v>14352</v>
      </c>
      <c r="DM121" s="976"/>
      <c r="DN121" s="976"/>
      <c r="DO121" s="976"/>
      <c r="DP121" s="976"/>
      <c r="DQ121" s="976">
        <v>17133</v>
      </c>
      <c r="DR121" s="976"/>
      <c r="DS121" s="976"/>
      <c r="DT121" s="976"/>
      <c r="DU121" s="976"/>
      <c r="DV121" s="977">
        <v>0.5</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441</v>
      </c>
      <c r="AB122" s="1015"/>
      <c r="AC122" s="1015"/>
      <c r="AD122" s="1015"/>
      <c r="AE122" s="1016"/>
      <c r="AF122" s="1017" t="s">
        <v>441</v>
      </c>
      <c r="AG122" s="1015"/>
      <c r="AH122" s="1015"/>
      <c r="AI122" s="1015"/>
      <c r="AJ122" s="1016"/>
      <c r="AK122" s="1017" t="s">
        <v>175</v>
      </c>
      <c r="AL122" s="1015"/>
      <c r="AM122" s="1015"/>
      <c r="AN122" s="1015"/>
      <c r="AO122" s="1016"/>
      <c r="AP122" s="1018" t="s">
        <v>175</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7543232</v>
      </c>
      <c r="BR122" s="1054"/>
      <c r="BS122" s="1054"/>
      <c r="BT122" s="1054"/>
      <c r="BU122" s="1054"/>
      <c r="BV122" s="1054">
        <v>7214818</v>
      </c>
      <c r="BW122" s="1054"/>
      <c r="BX122" s="1054"/>
      <c r="BY122" s="1054"/>
      <c r="BZ122" s="1054"/>
      <c r="CA122" s="1054">
        <v>7038316</v>
      </c>
      <c r="CB122" s="1054"/>
      <c r="CC122" s="1054"/>
      <c r="CD122" s="1054"/>
      <c r="CE122" s="1054"/>
      <c r="CF122" s="1074">
        <v>209.8</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175</v>
      </c>
      <c r="DH122" s="976"/>
      <c r="DI122" s="976"/>
      <c r="DJ122" s="976"/>
      <c r="DK122" s="976"/>
      <c r="DL122" s="976" t="s">
        <v>441</v>
      </c>
      <c r="DM122" s="976"/>
      <c r="DN122" s="976"/>
      <c r="DO122" s="976"/>
      <c r="DP122" s="976"/>
      <c r="DQ122" s="976" t="s">
        <v>175</v>
      </c>
      <c r="DR122" s="976"/>
      <c r="DS122" s="976"/>
      <c r="DT122" s="976"/>
      <c r="DU122" s="976"/>
      <c r="DV122" s="977" t="s">
        <v>175</v>
      </c>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441</v>
      </c>
      <c r="AB123" s="1015"/>
      <c r="AC123" s="1015"/>
      <c r="AD123" s="1015"/>
      <c r="AE123" s="1016"/>
      <c r="AF123" s="1017" t="s">
        <v>441</v>
      </c>
      <c r="AG123" s="1015"/>
      <c r="AH123" s="1015"/>
      <c r="AI123" s="1015"/>
      <c r="AJ123" s="1016"/>
      <c r="AK123" s="1017" t="s">
        <v>175</v>
      </c>
      <c r="AL123" s="1015"/>
      <c r="AM123" s="1015"/>
      <c r="AN123" s="1015"/>
      <c r="AO123" s="1016"/>
      <c r="AP123" s="1018" t="s">
        <v>175</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478</v>
      </c>
      <c r="BP123" s="1062"/>
      <c r="BQ123" s="1121">
        <v>8097968</v>
      </c>
      <c r="BR123" s="1122"/>
      <c r="BS123" s="1122"/>
      <c r="BT123" s="1122"/>
      <c r="BU123" s="1122"/>
      <c r="BV123" s="1122">
        <v>7865792</v>
      </c>
      <c r="BW123" s="1122"/>
      <c r="BX123" s="1122"/>
      <c r="BY123" s="1122"/>
      <c r="BZ123" s="1122"/>
      <c r="CA123" s="1122">
        <v>7737188</v>
      </c>
      <c r="CB123" s="1122"/>
      <c r="CC123" s="1122"/>
      <c r="CD123" s="1122"/>
      <c r="CE123" s="1122"/>
      <c r="CF123" s="1055"/>
      <c r="CG123" s="1056"/>
      <c r="CH123" s="1056"/>
      <c r="CI123" s="1056"/>
      <c r="CJ123" s="1057"/>
      <c r="CK123" s="1066"/>
      <c r="CL123" s="1067"/>
      <c r="CM123" s="1067"/>
      <c r="CN123" s="1067"/>
      <c r="CO123" s="1068"/>
      <c r="CP123" s="1076" t="s">
        <v>405</v>
      </c>
      <c r="CQ123" s="1077"/>
      <c r="CR123" s="1077"/>
      <c r="CS123" s="1077"/>
      <c r="CT123" s="1077"/>
      <c r="CU123" s="1077"/>
      <c r="CV123" s="1077"/>
      <c r="CW123" s="1077"/>
      <c r="CX123" s="1077"/>
      <c r="CY123" s="1077"/>
      <c r="CZ123" s="1077"/>
      <c r="DA123" s="1077"/>
      <c r="DB123" s="1077"/>
      <c r="DC123" s="1077"/>
      <c r="DD123" s="1077"/>
      <c r="DE123" s="1077"/>
      <c r="DF123" s="1078"/>
      <c r="DG123" s="1014" t="s">
        <v>441</v>
      </c>
      <c r="DH123" s="1015"/>
      <c r="DI123" s="1015"/>
      <c r="DJ123" s="1015"/>
      <c r="DK123" s="1016"/>
      <c r="DL123" s="1017" t="s">
        <v>175</v>
      </c>
      <c r="DM123" s="1015"/>
      <c r="DN123" s="1015"/>
      <c r="DO123" s="1015"/>
      <c r="DP123" s="1016"/>
      <c r="DQ123" s="1017" t="s">
        <v>175</v>
      </c>
      <c r="DR123" s="1015"/>
      <c r="DS123" s="1015"/>
      <c r="DT123" s="1015"/>
      <c r="DU123" s="1016"/>
      <c r="DV123" s="1018" t="s">
        <v>175</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175</v>
      </c>
      <c r="AB124" s="1015"/>
      <c r="AC124" s="1015"/>
      <c r="AD124" s="1015"/>
      <c r="AE124" s="1016"/>
      <c r="AF124" s="1017" t="s">
        <v>175</v>
      </c>
      <c r="AG124" s="1015"/>
      <c r="AH124" s="1015"/>
      <c r="AI124" s="1015"/>
      <c r="AJ124" s="1016"/>
      <c r="AK124" s="1017" t="s">
        <v>175</v>
      </c>
      <c r="AL124" s="1015"/>
      <c r="AM124" s="1015"/>
      <c r="AN124" s="1015"/>
      <c r="AO124" s="1016"/>
      <c r="AP124" s="1018" t="s">
        <v>175</v>
      </c>
      <c r="AQ124" s="1019"/>
      <c r="AR124" s="1019"/>
      <c r="AS124" s="1019"/>
      <c r="AT124" s="1020"/>
      <c r="AU124" s="1117" t="s">
        <v>479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97.2</v>
      </c>
      <c r="BR124" s="1084"/>
      <c r="BS124" s="1084"/>
      <c r="BT124" s="1084"/>
      <c r="BU124" s="1084"/>
      <c r="BV124" s="1084">
        <v>103.5</v>
      </c>
      <c r="BW124" s="1084"/>
      <c r="BX124" s="1084"/>
      <c r="BY124" s="1084"/>
      <c r="BZ124" s="1084"/>
      <c r="CA124" s="1084">
        <v>104.3</v>
      </c>
      <c r="CB124" s="1084"/>
      <c r="CC124" s="1084"/>
      <c r="CD124" s="1084"/>
      <c r="CE124" s="1084"/>
      <c r="CF124" s="1085"/>
      <c r="CG124" s="1086"/>
      <c r="CH124" s="1086"/>
      <c r="CI124" s="1086"/>
      <c r="CJ124" s="1087"/>
      <c r="CK124" s="1069"/>
      <c r="CL124" s="1069"/>
      <c r="CM124" s="1069"/>
      <c r="CN124" s="1069"/>
      <c r="CO124" s="1070"/>
      <c r="CP124" s="1076" t="s">
        <v>480</v>
      </c>
      <c r="CQ124" s="1077"/>
      <c r="CR124" s="1077"/>
      <c r="CS124" s="1077"/>
      <c r="CT124" s="1077"/>
      <c r="CU124" s="1077"/>
      <c r="CV124" s="1077"/>
      <c r="CW124" s="1077"/>
      <c r="CX124" s="1077"/>
      <c r="CY124" s="1077"/>
      <c r="CZ124" s="1077"/>
      <c r="DA124" s="1077"/>
      <c r="DB124" s="1077"/>
      <c r="DC124" s="1077"/>
      <c r="DD124" s="1077"/>
      <c r="DE124" s="1077"/>
      <c r="DF124" s="1078"/>
      <c r="DG124" s="1061" t="s">
        <v>175</v>
      </c>
      <c r="DH124" s="1040"/>
      <c r="DI124" s="1040"/>
      <c r="DJ124" s="1040"/>
      <c r="DK124" s="1041"/>
      <c r="DL124" s="1039" t="s">
        <v>175</v>
      </c>
      <c r="DM124" s="1040"/>
      <c r="DN124" s="1040"/>
      <c r="DO124" s="1040"/>
      <c r="DP124" s="1041"/>
      <c r="DQ124" s="1039" t="s">
        <v>175</v>
      </c>
      <c r="DR124" s="1040"/>
      <c r="DS124" s="1040"/>
      <c r="DT124" s="1040"/>
      <c r="DU124" s="1041"/>
      <c r="DV124" s="1042" t="s">
        <v>175</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175</v>
      </c>
      <c r="AB125" s="1015"/>
      <c r="AC125" s="1015"/>
      <c r="AD125" s="1015"/>
      <c r="AE125" s="1016"/>
      <c r="AF125" s="1017" t="s">
        <v>175</v>
      </c>
      <c r="AG125" s="1015"/>
      <c r="AH125" s="1015"/>
      <c r="AI125" s="1015"/>
      <c r="AJ125" s="1016"/>
      <c r="AK125" s="1017" t="s">
        <v>175</v>
      </c>
      <c r="AL125" s="1015"/>
      <c r="AM125" s="1015"/>
      <c r="AN125" s="1015"/>
      <c r="AO125" s="1016"/>
      <c r="AP125" s="1018" t="s">
        <v>175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175</v>
      </c>
      <c r="DH125" s="983"/>
      <c r="DI125" s="983"/>
      <c r="DJ125" s="983"/>
      <c r="DK125" s="983"/>
      <c r="DL125" s="983" t="s">
        <v>483</v>
      </c>
      <c r="DM125" s="983"/>
      <c r="DN125" s="983"/>
      <c r="DO125" s="983"/>
      <c r="DP125" s="983"/>
      <c r="DQ125" s="983" t="s">
        <v>175</v>
      </c>
      <c r="DR125" s="983"/>
      <c r="DS125" s="983"/>
      <c r="DT125" s="983"/>
      <c r="DU125" s="983"/>
      <c r="DV125" s="984" t="s">
        <v>175</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175</v>
      </c>
      <c r="AB126" s="1015"/>
      <c r="AC126" s="1015"/>
      <c r="AD126" s="1015"/>
      <c r="AE126" s="1016"/>
      <c r="AF126" s="1017" t="s">
        <v>175</v>
      </c>
      <c r="AG126" s="1015"/>
      <c r="AH126" s="1015"/>
      <c r="AI126" s="1015"/>
      <c r="AJ126" s="1016"/>
      <c r="AK126" s="1017" t="s">
        <v>175</v>
      </c>
      <c r="AL126" s="1015"/>
      <c r="AM126" s="1015"/>
      <c r="AN126" s="1015"/>
      <c r="AO126" s="1016"/>
      <c r="AP126" s="1018" t="s">
        <v>175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v>461942</v>
      </c>
      <c r="DH126" s="976"/>
      <c r="DI126" s="976"/>
      <c r="DJ126" s="976"/>
      <c r="DK126" s="976"/>
      <c r="DL126" s="976">
        <v>401039</v>
      </c>
      <c r="DM126" s="976"/>
      <c r="DN126" s="976"/>
      <c r="DO126" s="976"/>
      <c r="DP126" s="976"/>
      <c r="DQ126" s="976">
        <v>418254</v>
      </c>
      <c r="DR126" s="976"/>
      <c r="DS126" s="976"/>
      <c r="DT126" s="976"/>
      <c r="DU126" s="976"/>
      <c r="DV126" s="977">
        <v>12.5</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175</v>
      </c>
      <c r="AB127" s="1015"/>
      <c r="AC127" s="1015"/>
      <c r="AD127" s="1015"/>
      <c r="AE127" s="1016"/>
      <c r="AF127" s="1017" t="s">
        <v>175</v>
      </c>
      <c r="AG127" s="1015"/>
      <c r="AH127" s="1015"/>
      <c r="AI127" s="1015"/>
      <c r="AJ127" s="1016"/>
      <c r="AK127" s="1017" t="s">
        <v>175</v>
      </c>
      <c r="AL127" s="1015"/>
      <c r="AM127" s="1015"/>
      <c r="AN127" s="1015"/>
      <c r="AO127" s="1016"/>
      <c r="AP127" s="1018" t="s">
        <v>175</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175</v>
      </c>
      <c r="DH127" s="976"/>
      <c r="DI127" s="976"/>
      <c r="DJ127" s="976"/>
      <c r="DK127" s="976"/>
      <c r="DL127" s="976" t="s">
        <v>175</v>
      </c>
      <c r="DM127" s="976"/>
      <c r="DN127" s="976"/>
      <c r="DO127" s="976"/>
      <c r="DP127" s="976"/>
      <c r="DQ127" s="976" t="s">
        <v>175</v>
      </c>
      <c r="DR127" s="976"/>
      <c r="DS127" s="976"/>
      <c r="DT127" s="976"/>
      <c r="DU127" s="976"/>
      <c r="DV127" s="977" t="s">
        <v>175</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20673</v>
      </c>
      <c r="AB128" s="1104"/>
      <c r="AC128" s="1104"/>
      <c r="AD128" s="1104"/>
      <c r="AE128" s="1105"/>
      <c r="AF128" s="1106">
        <v>20670</v>
      </c>
      <c r="AG128" s="1104"/>
      <c r="AH128" s="1104"/>
      <c r="AI128" s="1104"/>
      <c r="AJ128" s="1105"/>
      <c r="AK128" s="1106">
        <v>20651</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175</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175</v>
      </c>
      <c r="DH128" s="1096"/>
      <c r="DI128" s="1096"/>
      <c r="DJ128" s="1096"/>
      <c r="DK128" s="1096"/>
      <c r="DL128" s="1096" t="s">
        <v>175</v>
      </c>
      <c r="DM128" s="1096"/>
      <c r="DN128" s="1096"/>
      <c r="DO128" s="1096"/>
      <c r="DP128" s="1096"/>
      <c r="DQ128" s="1096" t="s">
        <v>175</v>
      </c>
      <c r="DR128" s="1096"/>
      <c r="DS128" s="1096"/>
      <c r="DT128" s="1096"/>
      <c r="DU128" s="1096"/>
      <c r="DV128" s="1097" t="s">
        <v>175</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3925178</v>
      </c>
      <c r="AB129" s="1015"/>
      <c r="AC129" s="1015"/>
      <c r="AD129" s="1015"/>
      <c r="AE129" s="1016"/>
      <c r="AF129" s="1017">
        <v>3955251</v>
      </c>
      <c r="AG129" s="1015"/>
      <c r="AH129" s="1015"/>
      <c r="AI129" s="1015"/>
      <c r="AJ129" s="1016"/>
      <c r="AK129" s="1017">
        <v>3933684</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175</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498</v>
      </c>
      <c r="X130" s="1130"/>
      <c r="Y130" s="1130"/>
      <c r="Z130" s="1131"/>
      <c r="AA130" s="1014">
        <v>567172</v>
      </c>
      <c r="AB130" s="1015"/>
      <c r="AC130" s="1015"/>
      <c r="AD130" s="1015"/>
      <c r="AE130" s="1016"/>
      <c r="AF130" s="1017">
        <v>566294</v>
      </c>
      <c r="AG130" s="1015"/>
      <c r="AH130" s="1015"/>
      <c r="AI130" s="1015"/>
      <c r="AJ130" s="1016"/>
      <c r="AK130" s="1017">
        <v>579159</v>
      </c>
      <c r="AL130" s="1015"/>
      <c r="AM130" s="1015"/>
      <c r="AN130" s="1015"/>
      <c r="AO130" s="1016"/>
      <c r="AP130" s="1132"/>
      <c r="AQ130" s="1133"/>
      <c r="AR130" s="1133"/>
      <c r="AS130" s="1133"/>
      <c r="AT130" s="1134"/>
      <c r="AU130" s="285"/>
      <c r="AV130" s="285"/>
      <c r="AW130" s="285"/>
      <c r="AX130" s="1123" t="s">
        <v>499</v>
      </c>
      <c r="AY130" s="1006"/>
      <c r="AZ130" s="1006"/>
      <c r="BA130" s="1006"/>
      <c r="BB130" s="1006"/>
      <c r="BC130" s="1006"/>
      <c r="BD130" s="1006"/>
      <c r="BE130" s="1007"/>
      <c r="BF130" s="1160">
        <v>11.8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500</v>
      </c>
      <c r="X131" s="1168"/>
      <c r="Y131" s="1168"/>
      <c r="Z131" s="1169"/>
      <c r="AA131" s="1061">
        <v>3358006</v>
      </c>
      <c r="AB131" s="1040"/>
      <c r="AC131" s="1040"/>
      <c r="AD131" s="1040"/>
      <c r="AE131" s="1041"/>
      <c r="AF131" s="1039">
        <v>3388957</v>
      </c>
      <c r="AG131" s="1040"/>
      <c r="AH131" s="1040"/>
      <c r="AI131" s="1040"/>
      <c r="AJ131" s="1041"/>
      <c r="AK131" s="1039">
        <v>3354525</v>
      </c>
      <c r="AL131" s="1040"/>
      <c r="AM131" s="1040"/>
      <c r="AN131" s="1040"/>
      <c r="AO131" s="1041"/>
      <c r="AP131" s="1170"/>
      <c r="AQ131" s="1171"/>
      <c r="AR131" s="1171"/>
      <c r="AS131" s="1171"/>
      <c r="AT131" s="1172"/>
      <c r="AU131" s="285"/>
      <c r="AV131" s="285"/>
      <c r="AW131" s="285"/>
      <c r="AX131" s="1142" t="s">
        <v>501</v>
      </c>
      <c r="AY131" s="1093"/>
      <c r="AZ131" s="1093"/>
      <c r="BA131" s="1093"/>
      <c r="BB131" s="1093"/>
      <c r="BC131" s="1093"/>
      <c r="BD131" s="1093"/>
      <c r="BE131" s="1094"/>
      <c r="BF131" s="1143">
        <v>104.3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503</v>
      </c>
      <c r="W132" s="1153"/>
      <c r="X132" s="1153"/>
      <c r="Y132" s="1153"/>
      <c r="Z132" s="1154"/>
      <c r="AA132" s="1155">
        <v>12.86197821</v>
      </c>
      <c r="AB132" s="1156"/>
      <c r="AC132" s="1156"/>
      <c r="AD132" s="1156"/>
      <c r="AE132" s="1157"/>
      <c r="AF132" s="1158">
        <v>10.61465224</v>
      </c>
      <c r="AG132" s="1156"/>
      <c r="AH132" s="1156"/>
      <c r="AI132" s="1156"/>
      <c r="AJ132" s="1157"/>
      <c r="AK132" s="1158">
        <v>12.131613270000001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504</v>
      </c>
      <c r="W133" s="1136"/>
      <c r="X133" s="1136"/>
      <c r="Y133" s="1136"/>
      <c r="Z133" s="1137"/>
      <c r="AA133" s="1138">
        <v>12.2</v>
      </c>
      <c r="AB133" s="1139"/>
      <c r="AC133" s="1139"/>
      <c r="AD133" s="1139"/>
      <c r="AE133" s="1140"/>
      <c r="AF133" s="1138">
        <v>11.9</v>
      </c>
      <c r="AG133" s="1139"/>
      <c r="AH133" s="1139"/>
      <c r="AI133" s="1139"/>
      <c r="AJ133" s="1140"/>
      <c r="AK133" s="1138">
        <v>11.8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sm8AIMVJ2/mTkZTDXUHNYwa+d9ABPRFtu5HdMFzD3sFCNwfUWua0WzFNP+NWPVM/JZI8hyfJjlq5t/g1p49gw==" saltValue="XQy4MkfCu8JwUXHQ9R+I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ryd952gSVLl0doDAZEvgZAofCSolNIF2bCT/I8ET2txC05zxtntY3cMzCxjLapVJJlKoBBRTqXuYz+Xyr8cYg==" saltValue="fu64ryVJhCL721gsv+QO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CrdQCWX0eKKoR67gE0s7TGZL7lneyD7pDT8dvC+2Uv/tPaBt/MDi93+vtgvEHICaFiMKV2tTa+nX27Rd8NbTA==" saltValue="qLodvWC65pE2rV9028l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513</v>
      </c>
      <c r="AL9" s="1179"/>
      <c r="AM9" s="1179"/>
      <c r="AN9" s="1180"/>
      <c r="AO9" s="313">
        <v>1005408</v>
      </c>
      <c r="AP9" s="313">
        <v>67157</v>
      </c>
      <c r="AQ9" s="314">
        <v>89061</v>
      </c>
      <c r="AR9" s="315">
        <v>-24.6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514</v>
      </c>
      <c r="AL10" s="1179"/>
      <c r="AM10" s="1179"/>
      <c r="AN10" s="1180"/>
      <c r="AO10" s="316">
        <v>259003</v>
      </c>
      <c r="AP10" s="316">
        <v>17300</v>
      </c>
      <c r="AQ10" s="317">
        <v>10104</v>
      </c>
      <c r="AR10" s="318">
        <v>71.2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515</v>
      </c>
      <c r="AL11" s="1179"/>
      <c r="AM11" s="1179"/>
      <c r="AN11" s="1180"/>
      <c r="AO11" s="316">
        <v>173623</v>
      </c>
      <c r="AP11" s="316">
        <v>11597</v>
      </c>
      <c r="AQ11" s="317">
        <v>14957</v>
      </c>
      <c r="AR11" s="318">
        <v>-22.5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516</v>
      </c>
      <c r="AL12" s="1179"/>
      <c r="AM12" s="1179"/>
      <c r="AN12" s="1180"/>
      <c r="AO12" s="316" t="s">
        <v>517</v>
      </c>
      <c r="AP12" s="316" t="s">
        <v>517</v>
      </c>
      <c r="AQ12" s="317">
        <v>435</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519</v>
      </c>
      <c r="AL14" s="1179"/>
      <c r="AM14" s="1179"/>
      <c r="AN14" s="1180"/>
      <c r="AO14" s="316" t="s">
        <v>517</v>
      </c>
      <c r="AP14" s="316" t="s">
        <v>517</v>
      </c>
      <c r="AQ14" s="317">
        <v>4008</v>
      </c>
      <c r="AR14" s="318" t="s">
        <v>517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520</v>
      </c>
      <c r="AL15" s="1179"/>
      <c r="AM15" s="1179"/>
      <c r="AN15" s="1180"/>
      <c r="AO15" s="316">
        <v>13522</v>
      </c>
      <c r="AP15" s="316">
        <v>903</v>
      </c>
      <c r="AQ15" s="317">
        <v>2366</v>
      </c>
      <c r="AR15" s="318">
        <v>-61.8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521</v>
      </c>
      <c r="AL16" s="1182"/>
      <c r="AM16" s="1182"/>
      <c r="AN16" s="1183"/>
      <c r="AO16" s="316">
        <v>-80376</v>
      </c>
      <c r="AP16" s="316">
        <v>-5369</v>
      </c>
      <c r="AQ16" s="317">
        <v>-7825</v>
      </c>
      <c r="AR16" s="318">
        <v>-31.4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1371180</v>
      </c>
      <c r="AP17" s="316">
        <v>91589</v>
      </c>
      <c r="AQ17" s="317">
        <v>113106</v>
      </c>
      <c r="AR17" s="318">
        <v>-19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526</v>
      </c>
      <c r="AL21" s="1174"/>
      <c r="AM21" s="1174"/>
      <c r="AN21" s="1175"/>
      <c r="AO21" s="328">
        <v>8.75</v>
      </c>
      <c r="AP21" s="329">
        <v>10.59</v>
      </c>
      <c r="AQ21" s="330">
        <v>-1.84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527</v>
      </c>
      <c r="AL22" s="1174"/>
      <c r="AM22" s="1174"/>
      <c r="AN22" s="1175"/>
      <c r="AO22" s="333">
        <v>94</v>
      </c>
      <c r="AP22" s="334">
        <v>96.5</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531</v>
      </c>
      <c r="AL32" s="1190"/>
      <c r="AM32" s="1190"/>
      <c r="AN32" s="1191"/>
      <c r="AO32" s="343">
        <v>569175</v>
      </c>
      <c r="AP32" s="343">
        <v>38019</v>
      </c>
      <c r="AQ32" s="344">
        <v>58419</v>
      </c>
      <c r="AR32" s="345">
        <v>-34.9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532</v>
      </c>
      <c r="AL33" s="1190"/>
      <c r="AM33" s="1190"/>
      <c r="AN33" s="1191"/>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533</v>
      </c>
      <c r="AL34" s="1190"/>
      <c r="AM34" s="1190"/>
      <c r="AN34" s="1191"/>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534</v>
      </c>
      <c r="AL35" s="1190"/>
      <c r="AM35" s="1190"/>
      <c r="AN35" s="1191"/>
      <c r="AO35" s="343">
        <v>413399</v>
      </c>
      <c r="AP35" s="343">
        <v>27613</v>
      </c>
      <c r="AQ35" s="344">
        <v>22315</v>
      </c>
      <c r="AR35" s="345">
        <v>23.7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535</v>
      </c>
      <c r="AL36" s="1190"/>
      <c r="AM36" s="1190"/>
      <c r="AN36" s="1191"/>
      <c r="AO36" s="343">
        <v>24155</v>
      </c>
      <c r="AP36" s="343">
        <v>1613</v>
      </c>
      <c r="AQ36" s="344">
        <v>3809</v>
      </c>
      <c r="AR36" s="345">
        <v>-57.7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536</v>
      </c>
      <c r="AL37" s="1190"/>
      <c r="AM37" s="1190"/>
      <c r="AN37" s="1191"/>
      <c r="AO37" s="343" t="s">
        <v>517</v>
      </c>
      <c r="AP37" s="343" t="s">
        <v>517</v>
      </c>
      <c r="AQ37" s="344">
        <v>857</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537</v>
      </c>
      <c r="AL38" s="1193"/>
      <c r="AM38" s="1193"/>
      <c r="AN38" s="1194"/>
      <c r="AO38" s="346">
        <v>39</v>
      </c>
      <c r="AP38" s="346">
        <v>3</v>
      </c>
      <c r="AQ38" s="347">
        <v>5</v>
      </c>
      <c r="AR38" s="335">
        <v>-40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538</v>
      </c>
      <c r="AL39" s="1193"/>
      <c r="AM39" s="1193"/>
      <c r="AN39" s="1194"/>
      <c r="AO39" s="343">
        <v>-20651</v>
      </c>
      <c r="AP39" s="343">
        <v>-1379</v>
      </c>
      <c r="AQ39" s="344">
        <v>-1465</v>
      </c>
      <c r="AR39" s="345">
        <v>-5.9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539</v>
      </c>
      <c r="AL40" s="1190"/>
      <c r="AM40" s="1190"/>
      <c r="AN40" s="1191"/>
      <c r="AO40" s="343">
        <v>-579159</v>
      </c>
      <c r="AP40" s="343">
        <v>-38685</v>
      </c>
      <c r="AQ40" s="344">
        <v>-56668</v>
      </c>
      <c r="AR40" s="345">
        <v>-31.7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406958</v>
      </c>
      <c r="AP41" s="343">
        <v>27183</v>
      </c>
      <c r="AQ41" s="344">
        <v>27273</v>
      </c>
      <c r="AR41" s="345">
        <v>-0.3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508</v>
      </c>
      <c r="AN49" s="1186" t="s">
        <v>543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1006732</v>
      </c>
      <c r="AN51" s="365">
        <v>66011</v>
      </c>
      <c r="AO51" s="366">
        <v>10.3</v>
      </c>
      <c r="AP51" s="367">
        <v>106092</v>
      </c>
      <c r="AQ51" s="368">
        <v>24.5</v>
      </c>
      <c r="AR51" s="369">
        <v>-14.2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311091</v>
      </c>
      <c r="AN52" s="373">
        <v>20398</v>
      </c>
      <c r="AO52" s="374">
        <v>-14.3</v>
      </c>
      <c r="AP52" s="375">
        <v>44299</v>
      </c>
      <c r="AQ52" s="376">
        <v>14</v>
      </c>
      <c r="AR52" s="377">
        <v>-28.3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1088668</v>
      </c>
      <c r="AN53" s="365">
        <v>71571</v>
      </c>
      <c r="AO53" s="366">
        <v>8.4</v>
      </c>
      <c r="AP53" s="367">
        <v>78903</v>
      </c>
      <c r="AQ53" s="368">
        <v>-25.6</v>
      </c>
      <c r="AR53" s="369">
        <v>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125663</v>
      </c>
      <c r="AN54" s="373">
        <v>8261</v>
      </c>
      <c r="AO54" s="374">
        <v>-59.5</v>
      </c>
      <c r="AP54" s="375">
        <v>49201</v>
      </c>
      <c r="AQ54" s="376">
        <v>11.1</v>
      </c>
      <c r="AR54" s="377">
        <v>-70.599999999999994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1819675</v>
      </c>
      <c r="AN55" s="365">
        <v>120389</v>
      </c>
      <c r="AO55" s="366">
        <v>68.2</v>
      </c>
      <c r="AP55" s="367">
        <v>82993</v>
      </c>
      <c r="AQ55" s="368">
        <v>5.2</v>
      </c>
      <c r="AR55" s="369">
        <v>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235404</v>
      </c>
      <c r="AN56" s="373">
        <v>15574</v>
      </c>
      <c r="AO56" s="374">
        <v>88.5</v>
      </c>
      <c r="AP56" s="375">
        <v>46787</v>
      </c>
      <c r="AQ56" s="376">
        <v>-4.9000000000000004</v>
      </c>
      <c r="AR56" s="377">
        <v>93.4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994839</v>
      </c>
      <c r="AN57" s="365">
        <v>65988</v>
      </c>
      <c r="AO57" s="366">
        <v>-45.2</v>
      </c>
      <c r="AP57" s="367">
        <v>108252</v>
      </c>
      <c r="AQ57" s="368">
        <v>30.4</v>
      </c>
      <c r="AR57" s="369">
        <v>-75.599999999999994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200143</v>
      </c>
      <c r="AN58" s="373">
        <v>13276</v>
      </c>
      <c r="AO58" s="374">
        <v>-14.8</v>
      </c>
      <c r="AP58" s="375">
        <v>50321</v>
      </c>
      <c r="AQ58" s="376">
        <v>7.6</v>
      </c>
      <c r="AR58" s="377">
        <v>-22.4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554606</v>
      </c>
      <c r="AN59" s="365">
        <v>37045</v>
      </c>
      <c r="AO59" s="366">
        <v>-43.9</v>
      </c>
      <c r="AP59" s="367">
        <v>93492</v>
      </c>
      <c r="AQ59" s="368">
        <v>-13.6</v>
      </c>
      <c r="AR59" s="369">
        <v>-30.3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94873</v>
      </c>
      <c r="AN60" s="373">
        <v>6337</v>
      </c>
      <c r="AO60" s="374">
        <v>-52.3</v>
      </c>
      <c r="AP60" s="375">
        <v>53316</v>
      </c>
      <c r="AQ60" s="376">
        <v>6</v>
      </c>
      <c r="AR60" s="377">
        <v>-58.3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1092904</v>
      </c>
      <c r="AN61" s="380">
        <v>72201</v>
      </c>
      <c r="AO61" s="381">
        <v>-0.4</v>
      </c>
      <c r="AP61" s="382">
        <v>93946</v>
      </c>
      <c r="AQ61" s="383">
        <v>4.2</v>
      </c>
      <c r="AR61" s="369">
        <v>-4.5999999999999996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193435</v>
      </c>
      <c r="AN62" s="373">
        <v>12769</v>
      </c>
      <c r="AO62" s="374">
        <v>-10.5</v>
      </c>
      <c r="AP62" s="375">
        <v>48785</v>
      </c>
      <c r="AQ62" s="376">
        <v>6.8</v>
      </c>
      <c r="AR62" s="377">
        <v>-17.3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Q/5/Q/8NK4fw994fyQJKf5jgzXdJA+FnkFGXSiEn5PPfhs1hb8qREHsJQWPbTjIss5c5FPsq9ojtCadoDMONw==" saltValue="nD/j8tf92Qkg4zK5aNz0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CA15" sqref="CA1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Z+t0mlmVhIhgf7OyGO6MwClP2yd/KK8mux1EkkNhR5DBj4Ut78LeWHpJCNr7CRfnsiboj7HTeltsxnDBaUAwwg==" saltValue="vSO5kLMMiC/2xPToelNs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K47" sqref="BK4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b7Csl0xaV85dgqj/cm/eQ/26eibHU2wTvT0XON/fKOl8LRJHHMIC+aSCWSOB0cMrQU9T6yYQZ7CgQ+UqEWrMVg==" saltValue="7YuhEu9HFG3+JxlgU0Kk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9.52</v>
      </c>
      <c r="G47" s="12">
        <v>8.19</v>
      </c>
      <c r="H47" s="12">
        <v>3.19</v>
      </c>
      <c r="I47" s="12">
        <v>6.66</v>
      </c>
      <c r="J47" s="13">
        <v>9.44</v>
      </c>
    </row>
    <row r="48" spans="2:10" ht="57.75" customHeight="1" x14ac:dyDescent="0.15">
      <c r="B48" s="14"/>
      <c r="C48" s="1200" t="s">
        <v>4</v>
      </c>
      <c r="D48" s="1200"/>
      <c r="E48" s="1201"/>
      <c r="F48" s="15">
        <v>8.27</v>
      </c>
      <c r="G48" s="16">
        <v>6.74</v>
      </c>
      <c r="H48" s="16">
        <v>9.51</v>
      </c>
      <c r="I48" s="16">
        <v>8.73</v>
      </c>
      <c r="J48" s="17">
        <v>10.44</v>
      </c>
    </row>
    <row r="49" spans="2:10" ht="57.75" customHeight="1" thickBot="1" x14ac:dyDescent="0.2">
      <c r="B49" s="18"/>
      <c r="C49" s="1202" t="s">
        <v>5</v>
      </c>
      <c r="D49" s="1202"/>
      <c r="E49" s="1203"/>
      <c r="F49" s="19" t="s">
        <v>564</v>
      </c>
      <c r="G49" s="20" t="s">
        <v>565</v>
      </c>
      <c r="H49" s="20" t="s">
        <v>566</v>
      </c>
      <c r="I49" s="20" t="s">
        <v>567</v>
      </c>
      <c r="J49" s="21">
        <v>0.12</v>
      </c>
    </row>
    <row r="50" spans="2:10" ht="13.5" customHeight="1" x14ac:dyDescent="0.15"/>
  </sheetData>
  <sheetProtection algorithmName="SHA-512" hashValue="ow21qftYqb2BkokAc0fmXo5tqTOnL2MqvpbzbPhzg7iOUAs6QaDPF1KWbgFxv5hDTIwEessDFLMYaFbBpzOX7g==" saltValue="q8YRkN/APn/dQi5CH8Q9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2021-03-09T06:51:11Z</cp:lastPrinted>
  <dcterms:created xsi:type="dcterms:W3CDTF">2021-02-05T02:47:20Z</dcterms:created>
  <dcterms:modified xsi:type="dcterms:W3CDTF">2021-10-12T04:54:50Z</dcterms:modified>
  <cp:category/>
</cp:coreProperties>
</file>