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C:\Users\463\Downloads\20221007192203\"/>
    </mc:Choice>
  </mc:AlternateContent>
  <xr:revisionPtr revIDLastSave="0" documentId="13_ncr:1_{B427033C-A3DB-4DD2-8059-14DCB88AFF01}"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BW34" i="10"/>
  <c r="C34" i="10"/>
  <c r="CO34" i="10" l="1"/>
  <c r="C35" i="10"/>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<sst xmlns="http://schemas.openxmlformats.org/spreadsheetml/2006/main" count="1171" uniqueCount="623">
  <si>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</si>
  <si>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</si>
  <si>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</si>
  <si>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</si>
  <si>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</si>
  <si>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</si>
  <si>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</si>
  <si>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</si>
  <si>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</si>
  <si>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</si>
  <si>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</si>
  <si>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</si>
  <si>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</si>
  <si>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</si>
  <si>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</si>
  <si>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</si>
  <si>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</si>
  <si>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</si>
  <si>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</si>
  <si>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</si>
  <si>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</si>
  <si>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</si>
  <si>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</si>
  <si>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</si>
  <si>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</si>
  <si>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</si>
  <si>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</si>
  <si>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</si>
  <si>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</si>
  <si>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</si>
  <si>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</si>
  <si>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</si>
  <si>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</si>
  <si>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</si>
  <si>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</si>
  <si>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</si>
  <si>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</si>
  <si>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</si>
  <si>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</si>
  <si>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</si>
  <si>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</si>
  <si>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</si>
  <si>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</si>
  <si>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</si>
  <si>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</si>
  <si>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</si>
  <si>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</si>
  <si>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</si>
  <si>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</si>
  <si>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</si>
  <si>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</si>
  <si>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</si>
  <si>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</si>
  <si>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</si>
  <si>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</si>
  <si>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</si>
  <si>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</si>
  <si>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</si>
  <si>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</si>
  <si>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</si>
  <si>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</si>
  <si>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</si>
  <si>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</si>
  <si>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</si>
  <si>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</si>
  <si>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</si>
  <si>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</si>
  <si>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</si>
  <si>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</si>
  <si>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</si>
  <si>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</si>
  <si>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</si>
  <si>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</si>
  <si>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</si>
  <si>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</si>
  <si>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</si>
  <si>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</si>
  <si>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</si>
  <si>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</si>
  <si>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</si>
  <si>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</si>
  <si>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</si>
  <si>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</si>
  <si>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</si>
  <si>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</si>
  <si>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</si>
  <si>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</si>
  <si>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</si>
  <si>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</si>
  <si>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</si>
  <si>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</si>
  <si>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</si>
  <si>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</si>
  <si>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</si>
  <si>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</si>
  <si>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</si>
  <si>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</si>
  <si>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</si>
  <si>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</si>
  <si>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</si>
  <si>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</si>
  <si>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</si>
  <si>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</si>
  <si>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</si>
  <si>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</si>
  <si>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</si>
  <si>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</si>
  <si>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</si>
  <si>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</si>
  <si>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</si>
  <si>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</si>
  <si>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</si>
  <si>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</si>
  <si>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</si>
  <si>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</si>
  <si>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</si>
  <si>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</si>
  <si>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</si>
  <si>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</si>
  <si>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</si>
  <si>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</si>
  <si>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</si>
  <si>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</si>
  <si>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</si>
  <si>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</si>
  <si>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</si>
  <si>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</si>
  <si>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</si>
  <si>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</si>
  <si>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</si>
  <si>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</si>
  <si>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</si>
  <si>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</si>
  <si>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</si>
  <si>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</si>
  <si>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</si>
  <si>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</si>
  <si>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</si>
  <si>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</si>
  <si>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</si>
  <si>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</si>
  <si>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</si>
  <si>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</si>
  <si>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</si>
  <si>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</si>
  <si>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</si>
  <si>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</si>
  <si>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</si>
  <si>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</si>
  <si>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</si>
  <si>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</si>
  <si>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</si>
  <si>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</si>
  <si>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</si>
  <si>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</si>
  <si>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</si>
  <si>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</si>
  <si>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</si>
  <si>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</si>
  <si>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</si>
  <si>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</si>
  <si>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</si>
  <si>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</si>
  <si>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</si>
  <si>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</si>
  <si>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</si>
  <si>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</si>
  <si>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</si>
  <si>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</si>
  <si>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</si>
  <si>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</si>
  <si>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</si>
  <si>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</si>
  <si>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</si>
  <si>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</si>
  <si>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</si>
  <si>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</si>
  <si>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</si>
  <si>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</si>
  <si>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</si>
  <si>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</si>
  <si>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</si>
  <si>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</si>
  <si>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</si>
  <si>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</si>
  <si>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</si>
  <si>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</si>
  <si>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</si>
  <si>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</si>
  <si>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</si>
  <si>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</si>
  <si>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</si>
  <si>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</si>
  <si>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</si>
  <si>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</si>
  <si>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</si>
  <si>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</si>
  <si>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</si>
  <si>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</si>
  <si>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</si>
  <si>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</si>
  <si>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</si>
  <si>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</si>
  <si>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</si>
  <si>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</si>
  <si>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</si>
  <si>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</si>
  <si>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</si>
  <si>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</si>
  <si>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</si>
  <si>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</si>
  <si>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</si>
  <si>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</si>
  <si>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</si>
  <si>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</si>
  <si>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</si>
  <si>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</si>
  <si>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</si>
  <si>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</si>
  <si>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</si>
  <si>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</si>
  <si>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</si>
  <si>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</si>
  <si>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</si>
  <si>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</si>
  <si>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</si>
  <si>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</si>
  <si>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</si>
  <si>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</si>
  <si>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</si>
  <si>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</si>
  <si>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</si>
  <si>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</si>
  <si>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</si>
  <si>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</si>
  <si>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</si>
  <si>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</si>
  <si>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</si>
  <si>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</si>
  <si>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</si>
  <si>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</si>
  <si>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</si>
  <si>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</si>
  <si>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</si>
  <si>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</si>
  <si>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</si>
  <si>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</si>
  <si>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</si>
  <si>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</si>
  <si>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</si>
  <si>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</si>
  <si>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</si>
  <si>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</si>
  <si>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</si>
  <si>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</si>
  <si>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</si>
  <si>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</si>
  <si>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</si>
  <si>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</si>
  <si>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</si>
  <si>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</si>
  <si>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</si>
  <si>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</si>
  <si>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</si>
  <si>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</si>
  <si>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</si>
  <si>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</si>
  <si>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</si>
  <si>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</si>
  <si>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</si>
  <si>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</si>
  <si>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</si>
  <si>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</si>
  <si>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</si>
  <si>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</si>
  <si>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</si>
  <si>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</si>
  <si>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</si>
  <si>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</si>
  <si>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</si>
  <si>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</si>
  <si>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</si>
  <si>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</si>
  <si>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</si>
  <si>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</si>
  <si>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</si>
  <si>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</si>
  <si>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</si>
  <si>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</si>
  <si>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</si>
  <si>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</si>
  <si>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</si>
  <si>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</si>
  <si>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</si>
  <si>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</si>
  <si>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</si>
  <si>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</si>
  <si>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</si>
  <si>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</si>
  <si>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</si>
  <si>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</si>
  <si>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</si>
  <si>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</si>
  <si>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</si>
  <si>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</si>
  <si>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</si>
  <si>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</si>
  <si>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</si>
  <si>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</si>
  <si>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</si>
  <si>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</si>
  <si>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</si>
  <si>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</si>
  <si>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</si>
  <si>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</si>
  <si>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</si>
  <si>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</si>
  <si>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</si>
  <si>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</si>
  <si>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</si>
  <si>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</si>
  <si>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</si>
  <si>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</si>
  <si>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</si>
  <si>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</si>
  <si>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</si>
  <si>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</si>
  <si>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</si>
  <si>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</si>
  <si>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</si>
  <si>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</si>
  <si>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</si>
  <si>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</si>
  <si>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</si>
  <si>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</si>
  <si>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</si>
  <si>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</si>
  <si>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</si>
  <si>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</si>
  <si>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</si>
  <si>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</si>
  <si>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</si>
  <si>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</si>
  <si>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</si>
  <si>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</si>
  <si>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</si>
  <si>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</si>
  <si>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</si>
  <si>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</si>
  <si>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</si>
  <si>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</si>
  <si>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</si>
  <si>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</si>
  <si>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</si>
  <si>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</si>
  <si>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</si>
  <si>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</si>
  <si>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</si>
  <si>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</si>
  <si>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</si>
  <si>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</si>
  <si>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</si>
  <si>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</si>
  <si>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</si>
  <si>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</si>
  <si>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</si>
  <si>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</si>
  <si>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</si>
  <si>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</si>
  <si>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</si>
  <si>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</si>
  <si>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</si>
  <si>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</si>
  <si>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</si>
  <si>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</si>
  <si>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</si>
  <si>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</si>
  <si>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</si>
  <si>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</si>
  <si>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</si>
  <si>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</si>
  <si>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</si>
  <si>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</si>
  <si>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</si>
  <si>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</si>
  <si>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</si>
  <si>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</si>
  <si>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</si>
  <si>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</si>
  <si>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</si>
  <si>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</si>
  <si>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</si>
  <si>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</si>
  <si>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</si>
  <si>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</si>
  <si>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</si>
  <si>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</si>
  <si>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</si>
  <si>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</si>
  <si>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</si>
  <si>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</si>
  <si>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</si>
  <si>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</si>
  <si>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</si>
  <si>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</si>
  <si>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</si>
  <si>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</si>
  <si>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</si>
  <si>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</si>
  <si>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</si>
  <si>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</si>
  <si>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</si>
  <si>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</si>
  <si>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</si>
  <si>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</si>
  <si>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</si>
  <si>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</si>
  <si>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</si>
  <si>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</si>
  <si>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</si>
  <si>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</si>
  <si>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</si>
  <si>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</si>
  <si>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</si>
  <si>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</si>
  <si>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</si>
  <si>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</si>
  <si>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</si>
  <si>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</si>
  <si>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</si>
  <si>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</si>
  <si>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</si>
  <si>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</si>
  <si>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</si>
  <si>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</si>
  <si>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</si>
  <si>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</si>
  <si>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</si>
  <si>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</si>
  <si>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</si>
  <si>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</si>
  <si>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</si>
  <si>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</si>
  <si>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</si>
  <si>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</si>
  <si>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</si>
  <si>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</si>
  <si>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</si>
  <si>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</si>
  <si>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</si>
  <si>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</si>
  <si>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</si>
  <si>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</si>
  <si>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</si>
  <si>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</si>
  <si>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</si>
  <si>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</si>
  <si>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</si>
  <si>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</si>
  <si>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</si>
  <si>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</si>
  <si>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</si>
  <si>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</si>
  <si>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</si>
  <si>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</si>
  <si>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</si>
  <si>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</si>
  <si>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</si>
  <si>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</si>
  <si>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</si>
  <si>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</si>
  <si>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</si>
  <si>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</si>
  <si>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</si>
  <si>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</si>
  <si>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</si>
  <si>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</si>
  <si>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</si>
  <si>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</si>
  <si>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</si>
  <si>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</si>
  <si>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</si>
  <si>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</si>
  <si>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</si>
  <si>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</si>
  <si>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</si>
  <si>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</si>
  <si>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</si>
  <si>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</si>
  <si>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</si>
  <si>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</si>
  <si>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</si>
  <si>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</si>
  <si>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</si>
  <si>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</si>
  <si>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</si>
  <si>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</si>
  <si>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</si>
  <si>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</si>
  <si>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</si>
  <si>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</si>
  <si>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</si>
  <si>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</si>
  <si>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</si>
  <si>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</si>
  <si>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</si>
  <si>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</si>
  <si>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</si>
  <si>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</si>
  <si>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</si>
  <si>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</si>
  <si>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</si>
  <si>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</si>
  <si>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</si>
  <si>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</si>
  <si>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</si>
  <si>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</si>
  <si>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</si>
  <si>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</si>
  <si>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</si>
  <si>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</si>
  <si>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</si>
  <si>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</si>
  <si>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</si>
  <si>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</si>
  <si>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</si>
  <si>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</si>
  <si>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</si>
  <si>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</si>
  <si>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</si>
  <si>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</si>
  <si>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</si>
  <si>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</si>
  <si>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</si>
  <si>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</si>
  <si>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</si>
  <si>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</si>
  <si>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</si>
  <si>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</si>
  <si>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</si>
  <si>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</si>
  <si>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</si>
  <si>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</si>
  <si>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</si>
  <si>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</si>
  <si>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</si>
  <si>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</si>
  <si>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</si>
  <si>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</si>
  <si>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</si>
  <si>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</si>
  <si>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</si>
  <si>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</si>
  <si>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</si>
  <si>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</si>
  <si>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</si>
  <si>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</si>
  <si>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</si>
  <si>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</si>
  <si>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</si>
  <si>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</si>
  <si>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</si>
  <si>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</si>
  <si>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</si>
  <si>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</si>
  <si>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6.85</t>
  </si>
  <si>
    <t>▲ 5.26</t>
  </si>
  <si>
    <t>▲ 2.63</t>
  </si>
  <si>
    <t>児童発達支援事業特別会計</t>
  </si>
  <si>
    <t>▲ 0.17</t>
  </si>
  <si>
    <t>水道事業会計</t>
  </si>
  <si>
    <t>一般会計</t>
  </si>
  <si>
    <t>国民健康保険特別会計</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</si>
  <si>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</si>
  <si>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</si>
  <si>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</si>
  <si>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</si>
  <si>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</si>
  <si>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</si>
  <si>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</si>
  <si>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</si>
  <si>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</si>
  <si>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</si>
  <si>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ふるさと基金</t>
    <rPh sb="4" eb="6">
      <t>キキン</t>
    </rPh>
    <phoneticPr fontId="3"/>
  </si>
  <si>
    <t>地域福祉基金</t>
    <phoneticPr fontId="5"/>
  </si>
  <si>
    <t>ふるさと農村活性化基金</t>
    <phoneticPr fontId="5"/>
  </si>
  <si>
    <t>森林環境譲与税基金</t>
    <phoneticPr fontId="2"/>
  </si>
  <si>
    <t>安八町土地開発公社</t>
    <rPh sb="0" eb="3">
      <t>アンパチチョウ</t>
    </rPh>
    <rPh sb="3" eb="5">
      <t>トチ</t>
    </rPh>
    <rPh sb="5" eb="7">
      <t>カイハツ</t>
    </rPh>
    <rPh sb="7" eb="9">
      <t>コウシャ</t>
    </rPh>
    <phoneticPr fontId="2"/>
  </si>
  <si>
    <t>-</t>
    <phoneticPr fontId="2"/>
  </si>
  <si>
    <t>〇</t>
    <phoneticPr fontId="2"/>
  </si>
  <si>
    <t>教育振興基金</t>
    <rPh sb="0" eb="2">
      <t>キョウイク</t>
    </rPh>
    <rPh sb="2" eb="6">
      <t>シンコウキキン</t>
    </rPh>
    <phoneticPr fontId="2"/>
  </si>
  <si>
    <t>-</t>
    <phoneticPr fontId="2"/>
  </si>
  <si>
    <t>基金繰入金144</t>
    <rPh sb="0" eb="2">
      <t>キキン</t>
    </rPh>
    <rPh sb="2" eb="5">
      <t>クリイレキン</t>
    </rPh>
    <phoneticPr fontId="2"/>
  </si>
  <si>
    <t>西濃環境整備組合</t>
    <rPh sb="0" eb="4">
      <t>セイノウカンキョウ</t>
    </rPh>
    <rPh sb="4" eb="6">
      <t>セイビ</t>
    </rPh>
    <rPh sb="6" eb="8">
      <t>クミアイ</t>
    </rPh>
    <phoneticPr fontId="2"/>
  </si>
  <si>
    <t>大垣消防組合</t>
    <rPh sb="0" eb="2">
      <t>オオガキ</t>
    </rPh>
    <rPh sb="2" eb="4">
      <t>ショウボウ</t>
    </rPh>
    <rPh sb="4" eb="6">
      <t>クミアイ</t>
    </rPh>
    <phoneticPr fontId="2"/>
  </si>
  <si>
    <t>西南濃粗大廃棄物処理組合</t>
    <rPh sb="0" eb="3">
      <t>セイナンノウ</t>
    </rPh>
    <rPh sb="3" eb="5">
      <t>ソダイ</t>
    </rPh>
    <rPh sb="5" eb="8">
      <t>ハイキブツ</t>
    </rPh>
    <rPh sb="8" eb="10">
      <t>ショリ</t>
    </rPh>
    <rPh sb="10" eb="12">
      <t>クミアイ</t>
    </rPh>
    <phoneticPr fontId="2"/>
  </si>
  <si>
    <t>東安中学校組合</t>
    <rPh sb="0" eb="5">
      <t>トウアンチュウガッコウ</t>
    </rPh>
    <rPh sb="5" eb="7">
      <t>クミアイ</t>
    </rPh>
    <phoneticPr fontId="2"/>
  </si>
  <si>
    <t>安八郡広域連合</t>
    <rPh sb="0" eb="3">
      <t>アンパチグン</t>
    </rPh>
    <rPh sb="3" eb="7">
      <t>コウイキレンゴウ</t>
    </rPh>
    <phoneticPr fontId="2"/>
  </si>
  <si>
    <t>あすわ苑老人福祉施設事務組合</t>
    <rPh sb="3" eb="4">
      <t>エン</t>
    </rPh>
    <rPh sb="4" eb="6">
      <t>ロウジン</t>
    </rPh>
    <rPh sb="6" eb="8">
      <t>フクシ</t>
    </rPh>
    <rPh sb="8" eb="10">
      <t>シセツ</t>
    </rPh>
    <rPh sb="10" eb="14">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</si>
  <si>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</si>
  <si>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</si>
  <si>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3">
      <t>セイナンノウ</t>
    </rPh>
    <rPh sb="3" eb="9">
      <t>ロウジンフクシシセツ</t>
    </rPh>
    <rPh sb="9" eb="13">
      <t>ジムクミアイ</t>
    </rPh>
    <phoneticPr fontId="2"/>
  </si>
  <si>
    <t>基金繰入金7</t>
    <rPh sb="0" eb="2">
      <t>キキン</t>
    </rPh>
    <rPh sb="2" eb="5">
      <t>クリイレキン</t>
    </rPh>
    <phoneticPr fontId="2"/>
  </si>
  <si>
    <t>基金繰入金102</t>
    <rPh sb="0" eb="2">
      <t>キキン</t>
    </rPh>
    <rPh sb="2" eb="5">
      <t>クリイレキン</t>
    </rPh>
    <phoneticPr fontId="2"/>
  </si>
  <si>
    <t>基金繰入金23</t>
    <rPh sb="0" eb="5">
      <t>キキンクリイレキン</t>
    </rPh>
    <phoneticPr fontId="2"/>
  </si>
  <si>
    <t>基金繰入金790</t>
    <rPh sb="0" eb="5">
      <t>キキンクリイレキン</t>
    </rPh>
    <phoneticPr fontId="2"/>
  </si>
  <si>
    <t>-</t>
    <phoneticPr fontId="2"/>
  </si>
  <si>
    <t>大垣衛生施設組合</t>
    <rPh sb="0" eb="2">
      <t>オオガキ</t>
    </rPh>
    <rPh sb="2" eb="4">
      <t>エイセイ</t>
    </rPh>
    <rPh sb="4" eb="6">
      <t>シセツ</t>
    </rPh>
    <rPh sb="6" eb="8">
      <t>クミアイ</t>
    </rPh>
    <phoneticPr fontId="2"/>
  </si>
  <si>
    <t>基金繰入金1</t>
    <rPh sb="0" eb="2">
      <t>キキン</t>
    </rPh>
    <rPh sb="2" eb="5">
      <t>クリイレキン</t>
    </rPh>
    <phoneticPr fontId="2"/>
  </si>
  <si>
    <t>岐阜県後期高齢者医療広域連合（一般会計分）</t>
    <rPh sb="0" eb="3">
      <t>ギフケン</t>
    </rPh>
    <rPh sb="3" eb="8">
      <t>コウキコウレイシャ</t>
    </rPh>
    <rPh sb="8" eb="10">
      <t>イリョウ</t>
    </rPh>
    <rPh sb="10" eb="12">
      <t>コウイキ</t>
    </rPh>
    <rPh sb="12" eb="14">
      <t>レンゴウ</t>
    </rPh>
    <rPh sb="15" eb="20">
      <t>イッパンカイケイブン</t>
    </rPh>
    <phoneticPr fontId="2"/>
  </si>
  <si>
    <t>岐阜県後期高齢者医療広域連合（特別会計分）</t>
    <rPh sb="0" eb="3">
      <t>ギフケン</t>
    </rPh>
    <rPh sb="3" eb="8">
      <t>コウキコウレイシャ</t>
    </rPh>
    <rPh sb="8" eb="10">
      <t>イリョウ</t>
    </rPh>
    <rPh sb="10" eb="12">
      <t>コウイキ</t>
    </rPh>
    <rPh sb="12" eb="14">
      <t>レンゴウ</t>
    </rPh>
    <rPh sb="15" eb="17">
      <t>トクベツ</t>
    </rPh>
    <rPh sb="17" eb="19">
      <t>カイケイ</t>
    </rPh>
    <rPh sb="19" eb="20">
      <t>ブン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</si>
  <si>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</si>
  <si>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</si>
  <si>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</si>
  <si>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</si>
  <si>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</si>
  <si>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将来負担比率については、平成25年度から29年度にかけてスマートインターチェンジ建設事業による公債費残高が増加したため、上昇している。
今後は、過度な将来負担とならないよう数値に注意しながら計画的に財政運営を進めて行く。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</si>
  <si>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</si>
  <si>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</si>
  <si>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</si>
  <si>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有形固定資産減価償却率については、建設事業が一時期に集中したことにより、平均よりも若干高い。今後は、公共施設等総合管理計画に基づき、施設の統廃合を進めていく。</t>
    <rPh sb="0" eb="2">
      <t>ユウケイ</t>
    </rPh>
    <rPh sb="2" eb="4">
      <t>コテイ</t>
    </rPh>
    <rPh sb="4" eb="6">
      <t>シサン</t>
    </rPh>
    <rPh sb="6" eb="8">
      <t>ゲンカ</t>
    </rPh>
    <rPh sb="8" eb="10">
      <t>ショウキャク</t>
    </rPh>
    <rPh sb="10" eb="11">
      <t>リツ</t>
    </rPh>
    <rPh sb="17" eb="19">
      <t>ケンセツ</t>
    </rPh>
    <rPh sb="19" eb="21">
      <t>ジギョウ</t>
    </rPh>
    <rPh sb="22" eb="25">
      <t>イチジキ</t>
    </rPh>
    <rPh sb="26" eb="28">
      <t>シュウチュウ</t>
    </rPh>
    <rPh sb="36" eb="38">
      <t>ヘイキン</t>
    </rPh>
    <rPh sb="41" eb="43">
      <t>ジャッカン</t>
    </rPh>
    <rPh sb="43" eb="44">
      <t>タカ</t>
    </rPh>
    <rPh sb="46" eb="48">
      <t>コンゴ</t>
    </rPh>
    <rPh sb="50" eb="52">
      <t>コウキョウ</t>
    </rPh>
    <rPh sb="52" eb="54">
      <t>シセツ</t>
    </rPh>
    <rPh sb="54" eb="55">
      <t>トウ</t>
    </rPh>
    <rPh sb="55" eb="57">
      <t>ソウゴウ</t>
    </rPh>
    <rPh sb="57" eb="59">
      <t>カンリ</t>
    </rPh>
    <rPh sb="59" eb="61">
      <t>ケイカク</t>
    </rPh>
    <rPh sb="62" eb="63">
      <t>モト</t>
    </rPh>
    <rPh sb="66" eb="68">
      <t>シセツ</t>
    </rPh>
    <rPh sb="69" eb="72">
      <t>トウハイゴウ</t>
    </rPh>
    <rPh sb="73" eb="74">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</si>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</sst>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B44831-2BCA-4D85-86F3-D45328DF00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18B1-4FC4-A445-7329DC37B8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71571</c:v>
                </c:pt>
                <c:pt idx="1">
                  <c:v>120389</c:v>
                </c:pt>
                <c:pt idx="2">
                  <c:v>65988</c:v>
                </c:pt>
                <c:pt idx="3">
                  <c:v>37045</c:v>
                </c:pt>
                <c:pt idx="4">
                  <c:v>33394</c:v>
                </c:pt>
              </c:numCache>
            </c:numRef>
          </c:val>
          <c:smooth val="0"/>
          <c:extLst>
            <c:ext xmlns:c16="http://schemas.microsoft.com/office/drawing/2014/chart" uri="{C3380CC4-5D6E-409C-BE32-E72D297353CC}">
              <c16:uniqueId val="{00000001-18B1-4FC4-A445-7329DC37B8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6.74</c:v>
                </c:pt>
                <c:pt idx="1">
                  <c:v>9.51</c:v>
                </c:pt>
                <c:pt idx="2">
                  <c:v>8.73</c:v>
                </c:pt>
                <c:pt idx="3">
                  <c:v>10.44</c:v>
                </c:pt>
                <c:pt idx="4">
                  <c:v>9.24</c:v>
                </c:pt>
              </c:numCache>
            </c:numRef>
          </c:val>
          <c:extLst>
            <c:ext xmlns:c16="http://schemas.microsoft.com/office/drawing/2014/chart" uri="{C3380CC4-5D6E-409C-BE32-E72D297353CC}">
              <c16:uniqueId val="{00000000-C26B-4CE8-9975-5EEDED132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8.19</c:v>
                </c:pt>
                <c:pt idx="1">
                  <c:v>3.19</c:v>
                </c:pt>
                <c:pt idx="2">
                  <c:v>6.66</c:v>
                </c:pt>
                <c:pt idx="3">
                  <c:v>9.44</c:v>
                </c:pt>
                <c:pt idx="4">
                  <c:v>16.2</c:v>
                </c:pt>
              </c:numCache>
            </c:numRef>
          </c:val>
          <c:extLst>
            <c:ext xmlns:c16="http://schemas.microsoft.com/office/drawing/2014/chart" uri="{C3380CC4-5D6E-409C-BE32-E72D297353CC}">
              <c16:uniqueId val="{00000001-C26B-4CE8-9975-5EEDED132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-6.85</c:v>
                </c:pt>
                <c:pt idx="1">
                  <c:v>-5.26</c:v>
                </c:pt>
                <c:pt idx="2">
                  <c:v>-2.63</c:v>
                </c:pt>
                <c:pt idx="3">
                  <c:v>0.12</c:v>
                </c:pt>
                <c:pt idx="4">
                  <c:v>1.43</c:v>
                </c:pt>
              </c:numCache>
            </c:numRef>
          </c:val>
          <c:smooth val="0"/>
          <c:extLst>
            <c:ext xmlns:c16="http://schemas.microsoft.com/office/drawing/2014/chart" uri="{C3380CC4-5D6E-409C-BE32-E72D297353CC}">
              <c16:uniqueId val="{00000002-C26B-4CE8-9975-5EEDED132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55-4037-A0BB-FAB41911A9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55-4037-A0BB-FAB41911A9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55-4037-A0BB-FAB41911A9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55-4037-A0BB-FAB41911A9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0.11</c:v>
                </c:pt>
                <c:pt idx="6">
                  <c:v>#N/A</c:v>
                </c:pt>
                <c:pt idx="7">
                  <c:v>0.1</c:v>
                </c:pt>
                <c:pt idx="8">
                  <c:v>#N/A</c:v>
                </c:pt>
                <c:pt idx="9">
                  <c:v>0.09</c:v>
                </c:pt>
              </c:numCache>
            </c:numRef>
          </c:val>
          <c:extLst>
            <c:ext xmlns:c16="http://schemas.microsoft.com/office/drawing/2014/chart" uri="{C3380CC4-5D6E-409C-BE32-E72D297353CC}">
              <c16:uniqueId val="{00000004-B255-4037-A0BB-FAB41911A97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0.41</c:v>
                </c:pt>
                <c:pt idx="2">
                  <c:v>#N/A</c:v>
                </c:pt>
                <c:pt idx="3">
                  <c:v>0.77</c:v>
                </c:pt>
                <c:pt idx="4">
                  <c:v>#N/A</c:v>
                </c:pt>
                <c:pt idx="5">
                  <c:v>0.08</c:v>
                </c:pt>
                <c:pt idx="6">
                  <c:v>#N/A</c:v>
                </c:pt>
                <c:pt idx="7">
                  <c:v>0.3</c:v>
                </c:pt>
                <c:pt idx="8">
                  <c:v>#N/A</c:v>
                </c:pt>
                <c:pt idx="9">
                  <c:v>0.6</c:v>
                </c:pt>
              </c:numCache>
            </c:numRef>
          </c:val>
          <c:extLst>
            <c:ext xmlns:c16="http://schemas.microsoft.com/office/drawing/2014/chart" uri="{C3380CC4-5D6E-409C-BE32-E72D297353CC}">
              <c16:uniqueId val="{00000005-B255-4037-A0BB-FAB41911A97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1.08</c:v>
                </c:pt>
                <c:pt idx="4">
                  <c:v>#N/A</c:v>
                </c:pt>
                <c:pt idx="5">
                  <c:v>0.61</c:v>
                </c:pt>
                <c:pt idx="6">
                  <c:v>#N/A</c:v>
                </c:pt>
                <c:pt idx="7">
                  <c:v>1.39</c:v>
                </c:pt>
                <c:pt idx="8">
                  <c:v>#N/A</c:v>
                </c:pt>
                <c:pt idx="9">
                  <c:v>2.4900000000000002</c:v>
                </c:pt>
              </c:numCache>
            </c:numRef>
          </c:val>
          <c:extLst>
            <c:ext xmlns:c16="http://schemas.microsoft.com/office/drawing/2014/chart" uri="{C3380CC4-5D6E-409C-BE32-E72D297353CC}">
              <c16:uniqueId val="{00000006-B255-4037-A0BB-FAB41911A97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6.74</c:v>
                </c:pt>
                <c:pt idx="2">
                  <c:v>#N/A</c:v>
                </c:pt>
                <c:pt idx="3">
                  <c:v>10.56</c:v>
                </c:pt>
                <c:pt idx="4">
                  <c:v>#N/A</c:v>
                </c:pt>
                <c:pt idx="5">
                  <c:v>8.7200000000000006</c:v>
                </c:pt>
                <c:pt idx="6">
                  <c:v>#N/A</c:v>
                </c:pt>
                <c:pt idx="7">
                  <c:v>10.41</c:v>
                </c:pt>
                <c:pt idx="8">
                  <c:v>#N/A</c:v>
                </c:pt>
                <c:pt idx="9">
                  <c:v>9.41</c:v>
                </c:pt>
              </c:numCache>
            </c:numRef>
          </c:val>
          <c:extLst>
            <c:ext xmlns:c16="http://schemas.microsoft.com/office/drawing/2014/chart" uri="{C3380CC4-5D6E-409C-BE32-E72D297353CC}">
              <c16:uniqueId val="{00000007-B255-4037-A0BB-FAB41911A9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17.82</c:v>
                </c:pt>
                <c:pt idx="2">
                  <c:v>#N/A</c:v>
                </c:pt>
                <c:pt idx="3">
                  <c:v>17.63</c:v>
                </c:pt>
                <c:pt idx="4">
                  <c:v>#N/A</c:v>
                </c:pt>
                <c:pt idx="5">
                  <c:v>18.93</c:v>
                </c:pt>
                <c:pt idx="6">
                  <c:v>#N/A</c:v>
                </c:pt>
                <c:pt idx="7">
                  <c:v>21.74</c:v>
                </c:pt>
                <c:pt idx="8">
                  <c:v>#N/A</c:v>
                </c:pt>
                <c:pt idx="9">
                  <c:v>22.14</c:v>
                </c:pt>
              </c:numCache>
            </c:numRef>
          </c:val>
          <c:extLst>
            <c:ext xmlns:c16="http://schemas.microsoft.com/office/drawing/2014/chart" uri="{C3380CC4-5D6E-409C-BE32-E72D297353CC}">
              <c16:uniqueId val="{00000008-B255-4037-A0BB-FAB41911A975}"/>
            </c:ext>
          </c:extLst>
        </c:ser>
        <c:ser>
          <c:idx val="9"/>
          <c:order val="9"/>
          <c:tx>
            <c:strRef>
              <c:f>データシート!$A$36</c:f>
              <c:strCache>
                <c:ptCount val="1"/>
                <c:pt idx="0">
                  <c:v>児童発達支援事業特別会計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0.09</c:v>
                </c:pt>
                <c:pt idx="6">
                  <c:v>#N/A</c:v>
                </c:pt>
                <c:pt idx="7">
                  <c:v>0.01</c:v>
                </c:pt>
                <c:pt idx="8">
                  <c:v>0.17</c:v>
                </c:pt>
                <c:pt idx="9">
                  <c:v>#N/A</c:v>
                </c:pt>
              </c:numCache>
            </c:numRef>
          </c:val>
          <c:extLst>
            <c:ext xmlns:c16="http://schemas.microsoft.com/office/drawing/2014/chart" uri="{C3380CC4-5D6E-409C-BE32-E72D297353CC}">
              <c16:uniqueId val="{00000009-B255-4037-A0BB-FAB41911A9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669</c:v>
                </c:pt>
                <c:pt idx="5">
                  <c:v>588</c:v>
                </c:pt>
                <c:pt idx="8">
                  <c:v>587</c:v>
                </c:pt>
                <c:pt idx="11">
                  <c:v>600</c:v>
                </c:pt>
                <c:pt idx="14">
                  <c:v>622</c:v>
                </c:pt>
              </c:numCache>
            </c:numRef>
          </c:val>
          <c:extLst>
            <c:ext xmlns:c16="http://schemas.microsoft.com/office/drawing/2014/chart" uri="{C3380CC4-5D6E-409C-BE32-E72D297353CC}">
              <c16:uniqueId val="{00000000-94F5-4B40-A730-C71608F71A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F5-4B40-A730-C71608F71A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F5-4B40-A730-C71608F71A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46</c:v>
                </c:pt>
                <c:pt idx="6">
                  <c:v>27</c:v>
                </c:pt>
                <c:pt idx="9">
                  <c:v>24</c:v>
                </c:pt>
                <c:pt idx="12">
                  <c:v>24</c:v>
                </c:pt>
              </c:numCache>
            </c:numRef>
          </c:val>
          <c:extLst>
            <c:ext xmlns:c16="http://schemas.microsoft.com/office/drawing/2014/chart" uri="{C3380CC4-5D6E-409C-BE32-E72D297353CC}">
              <c16:uniqueId val="{00000003-94F5-4B40-A730-C71608F71A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336</c:v>
                </c:pt>
                <c:pt idx="3">
                  <c:v>368</c:v>
                </c:pt>
                <c:pt idx="6">
                  <c:v>378</c:v>
                </c:pt>
                <c:pt idx="9">
                  <c:v>413</c:v>
                </c:pt>
                <c:pt idx="12">
                  <c:v>441</c:v>
                </c:pt>
              </c:numCache>
            </c:numRef>
          </c:val>
          <c:extLst>
            <c:ext xmlns:c16="http://schemas.microsoft.com/office/drawing/2014/chart" uri="{C3380CC4-5D6E-409C-BE32-E72D297353CC}">
              <c16:uniqueId val="{00000004-94F5-4B40-A730-C71608F71A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F5-4B40-A730-C71608F71A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F5-4B40-A730-C71608F71A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708</c:v>
                </c:pt>
                <c:pt idx="3">
                  <c:v>606</c:v>
                </c:pt>
                <c:pt idx="6">
                  <c:v>542</c:v>
                </c:pt>
                <c:pt idx="9">
                  <c:v>569</c:v>
                </c:pt>
                <c:pt idx="12">
                  <c:v>592</c:v>
                </c:pt>
              </c:numCache>
            </c:numRef>
          </c:val>
          <c:extLst>
            <c:ext xmlns:c16="http://schemas.microsoft.com/office/drawing/2014/chart" uri="{C3380CC4-5D6E-409C-BE32-E72D297353CC}">
              <c16:uniqueId val="{00000007-94F5-4B40-A730-C71608F71A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412</c:v>
                </c:pt>
                <c:pt idx="2">
                  <c:v>#N/A</c:v>
                </c:pt>
                <c:pt idx="3">
                  <c:v>#N/A</c:v>
                </c:pt>
                <c:pt idx="4">
                  <c:v>432</c:v>
                </c:pt>
                <c:pt idx="5">
                  <c:v>#N/A</c:v>
                </c:pt>
                <c:pt idx="6">
                  <c:v>#N/A</c:v>
                </c:pt>
                <c:pt idx="7">
                  <c:v>360</c:v>
                </c:pt>
                <c:pt idx="8">
                  <c:v>#N/A</c:v>
                </c:pt>
                <c:pt idx="9">
                  <c:v>#N/A</c:v>
                </c:pt>
                <c:pt idx="10">
                  <c:v>406</c:v>
                </c:pt>
                <c:pt idx="11">
                  <c:v>#N/A</c:v>
                </c:pt>
                <c:pt idx="12">
                  <c:v>#N/A</c:v>
                </c:pt>
                <c:pt idx="13">
                  <c:v>435</c:v>
                </c:pt>
                <c:pt idx="14">
                  <c:v>#N/A</c:v>
                </c:pt>
              </c:numCache>
            </c:numRef>
          </c:val>
          <c:smooth val="0"/>
          <c:extLst>
            <c:ext xmlns:c16="http://schemas.microsoft.com/office/drawing/2014/chart" uri="{C3380CC4-5D6E-409C-BE32-E72D297353CC}">
              <c16:uniqueId val="{00000008-94F5-4B40-A730-C71608F71A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7051</c:v>
                </c:pt>
                <c:pt idx="5">
                  <c:v>7543</c:v>
                </c:pt>
                <c:pt idx="8">
                  <c:v>7215</c:v>
                </c:pt>
                <c:pt idx="11">
                  <c:v>7038</c:v>
                </c:pt>
                <c:pt idx="14">
                  <c:v>6941</c:v>
                </c:pt>
              </c:numCache>
            </c:numRef>
          </c:val>
          <c:extLst>
            <c:ext xmlns:c16="http://schemas.microsoft.com/office/drawing/2014/chart" uri="{C3380CC4-5D6E-409C-BE32-E72D297353CC}">
              <c16:uniqueId val="{00000000-11FE-4C50-858B-DCDB0AF2DD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c:v>
                </c:pt>
                <c:pt idx="5">
                  <c:v>107</c:v>
                </c:pt>
                <c:pt idx="8">
                  <c:v>97</c:v>
                </c:pt>
                <c:pt idx="11">
                  <c:v>72</c:v>
                </c:pt>
                <c:pt idx="14">
                  <c:v>52</c:v>
                </c:pt>
              </c:numCache>
            </c:numRef>
          </c:val>
          <c:extLst>
            <c:ext xmlns:c16="http://schemas.microsoft.com/office/drawing/2014/chart" uri="{C3380CC4-5D6E-409C-BE32-E72D297353CC}">
              <c16:uniqueId val="{00000001-11FE-4C50-858B-DCDB0AF2DD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623</c:v>
                </c:pt>
                <c:pt idx="5">
                  <c:v>448</c:v>
                </c:pt>
                <c:pt idx="8">
                  <c:v>554</c:v>
                </c:pt>
                <c:pt idx="11">
                  <c:v>627</c:v>
                </c:pt>
                <c:pt idx="14">
                  <c:v>940</c:v>
                </c:pt>
              </c:numCache>
            </c:numRef>
          </c:val>
          <c:extLst>
            <c:ext xmlns:c16="http://schemas.microsoft.com/office/drawing/2014/chart" uri="{C3380CC4-5D6E-409C-BE32-E72D297353CC}">
              <c16:uniqueId val="{00000002-11FE-4C50-858B-DCDB0AF2DD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FE-4C50-858B-DCDB0AF2DD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FE-4C50-858B-DCDB0AF2DD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294</c:v>
                </c:pt>
                <c:pt idx="3">
                  <c:v>462</c:v>
                </c:pt>
                <c:pt idx="6">
                  <c:v>401</c:v>
                </c:pt>
                <c:pt idx="9">
                  <c:v>418</c:v>
                </c:pt>
                <c:pt idx="12">
                  <c:v>465</c:v>
                </c:pt>
              </c:numCache>
            </c:numRef>
          </c:val>
          <c:extLst>
            <c:ext xmlns:c16="http://schemas.microsoft.com/office/drawing/2014/chart" uri="{C3380CC4-5D6E-409C-BE32-E72D297353CC}">
              <c16:uniqueId val="{00000005-11FE-4C50-858B-DCDB0AF2DD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448</c:v>
                </c:pt>
                <c:pt idx="3">
                  <c:v>320</c:v>
                </c:pt>
                <c:pt idx="6">
                  <c:v>298</c:v>
                </c:pt>
                <c:pt idx="9">
                  <c:v>314</c:v>
                </c:pt>
                <c:pt idx="12">
                  <c:v>350</c:v>
                </c:pt>
              </c:numCache>
            </c:numRef>
          </c:val>
          <c:extLst>
            <c:ext xmlns:c16="http://schemas.microsoft.com/office/drawing/2014/chart" uri="{C3380CC4-5D6E-409C-BE32-E72D297353CC}">
              <c16:uniqueId val="{00000006-11FE-4C50-858B-DCDB0AF2DD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269</c:v>
                </c:pt>
                <c:pt idx="3">
                  <c:v>267</c:v>
                </c:pt>
                <c:pt idx="6">
                  <c:v>262</c:v>
                </c:pt>
                <c:pt idx="9">
                  <c:v>267</c:v>
                </c:pt>
                <c:pt idx="12">
                  <c:v>299</c:v>
                </c:pt>
              </c:numCache>
            </c:numRef>
          </c:val>
          <c:extLst>
            <c:ext xmlns:c16="http://schemas.microsoft.com/office/drawing/2014/chart" uri="{C3380CC4-5D6E-409C-BE32-E72D297353CC}">
              <c16:uniqueId val="{00000007-11FE-4C50-858B-DCDB0AF2DD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3657</c:v>
                </c:pt>
                <c:pt idx="3">
                  <c:v>3637</c:v>
                </c:pt>
                <c:pt idx="6">
                  <c:v>3629</c:v>
                </c:pt>
                <c:pt idx="9">
                  <c:v>3578</c:v>
                </c:pt>
                <c:pt idx="12">
                  <c:v>3461</c:v>
                </c:pt>
              </c:numCache>
            </c:numRef>
          </c:val>
          <c:extLst>
            <c:ext xmlns:c16="http://schemas.microsoft.com/office/drawing/2014/chart" uri="{C3380CC4-5D6E-409C-BE32-E72D297353CC}">
              <c16:uniqueId val="{00000008-11FE-4C50-858B-DCDB0AF2DD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367</c:v>
                </c:pt>
                <c:pt idx="3">
                  <c:v>422</c:v>
                </c:pt>
                <c:pt idx="6">
                  <c:v>412</c:v>
                </c:pt>
                <c:pt idx="9">
                  <c:v>371</c:v>
                </c:pt>
                <c:pt idx="12">
                  <c:v>326</c:v>
                </c:pt>
              </c:numCache>
            </c:numRef>
          </c:val>
          <c:extLst>
            <c:ext xmlns:c16="http://schemas.microsoft.com/office/drawing/2014/chart" uri="{C3380CC4-5D6E-409C-BE32-E72D297353CC}">
              <c16:uniqueId val="{00000009-11FE-4C50-858B-DCDB0AF2DD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5772</c:v>
                </c:pt>
                <c:pt idx="3">
                  <c:v>6254</c:v>
                </c:pt>
                <c:pt idx="6">
                  <c:v>6374</c:v>
                </c:pt>
                <c:pt idx="9">
                  <c:v>6290</c:v>
                </c:pt>
                <c:pt idx="12">
                  <c:v>6183</c:v>
                </c:pt>
              </c:numCache>
            </c:numRef>
          </c:val>
          <c:extLst>
            <c:ext xmlns:c16="http://schemas.microsoft.com/office/drawing/2014/chart" uri="{C3380CC4-5D6E-409C-BE32-E72D297353CC}">
              <c16:uniqueId val="{0000000A-11FE-4C50-858B-DCDB0AF2DD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3004</c:v>
                </c:pt>
                <c:pt idx="2">
                  <c:v>#N/A</c:v>
                </c:pt>
                <c:pt idx="3">
                  <c:v>#N/A</c:v>
                </c:pt>
                <c:pt idx="4">
                  <c:v>3264</c:v>
                </c:pt>
                <c:pt idx="5">
                  <c:v>#N/A</c:v>
                </c:pt>
                <c:pt idx="6">
                  <c:v>#N/A</c:v>
                </c:pt>
                <c:pt idx="7">
                  <c:v>3509</c:v>
                </c:pt>
                <c:pt idx="8">
                  <c:v>#N/A</c:v>
                </c:pt>
                <c:pt idx="9">
                  <c:v>#N/A</c:v>
                </c:pt>
                <c:pt idx="10">
                  <c:v>3502</c:v>
                </c:pt>
                <c:pt idx="11">
                  <c:v>#N/A</c:v>
                </c:pt>
                <c:pt idx="12">
                  <c:v>#N/A</c:v>
                </c:pt>
                <c:pt idx="13">
                  <c:v>3151</c:v>
                </c:pt>
                <c:pt idx="14">
                  <c:v>#N/A</c:v>
                </c:pt>
              </c:numCache>
            </c:numRef>
          </c:val>
          <c:smooth val="0"/>
          <c:extLst>
            <c:ext xmlns:c16="http://schemas.microsoft.com/office/drawing/2014/chart" uri="{C3380CC4-5D6E-409C-BE32-E72D297353CC}">
              <c16:uniqueId val="{0000000B-11FE-4C50-858B-DCDB0AF2DD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263</c:v>
                </c:pt>
                <c:pt idx="1">
                  <c:v>371</c:v>
                </c:pt>
                <c:pt idx="2">
                  <c:v>686</c:v>
                </c:pt>
              </c:numCache>
            </c:numRef>
          </c:val>
          <c:extLst>
            <c:ext xmlns:c16="http://schemas.microsoft.com/office/drawing/2014/chart" uri="{C3380CC4-5D6E-409C-BE32-E72D297353CC}">
              <c16:uniqueId val="{00000000-C76F-4EAD-9D1A-677ACFAD00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76F-4EAD-9D1A-677ACFAD00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c:v>
                </c:pt>
                <c:pt idx="1">
                  <c:v>43</c:v>
                </c:pt>
                <c:pt idx="2">
                  <c:v>43</c:v>
                </c:pt>
              </c:numCache>
            </c:numRef>
          </c:val>
          <c:extLst>
            <c:ext xmlns:c16="http://schemas.microsoft.com/office/drawing/2014/chart" uri="{C3380CC4-5D6E-409C-BE32-E72D297353CC}">
              <c16:uniqueId val="{00000002-C76F-4EAD-9D1A-677ACFAD00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{14085A77-3A3C-4F55-BAA4-1924D6001A9F}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CBD-45F2-A7EB-93AFD713E0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{45F34F38-47EB-42B3-80EC-4BB2B85BACC8}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BD-45F2-A7EB-93AFD713E0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{9F34EED1-6811-418E-BB72-6A8064DB02C9}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BD-45F2-A7EB-93AFD713E0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{AE704640-CD7A-43E8-822F-C99A49572F54}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BD-45F2-A7EB-93AFD713E0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{7A7189FB-4E3B-401B-ACC6-38EDBE5065DF}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BD-45F2-A7EB-93AFD713E0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{C470D04A-4C11-4543-9A0B-FED87449D7CF}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CBD-45F2-A7EB-93AFD713E0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{970AFC40-86D4-4AFA-A78C-63EEDEFF02E6}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CBD-45F2-A7EB-93AFD713E0D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{1E6AD8AF-D1A3-471E-AFB0-1A77AFD508DB}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CBD-45F2-A7EB-93AFD713E0D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{ABD67369-CAAD-459A-8C5C-797A8DDBBC1C}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CBD-45F2-A7EB-93AFD713E0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24">
                  <c:v>47.5</c:v>
                </c:pt>
                <c:pt idx="32">
                  <c:v>49</c:v>
                </c:pt>
              </c:numCache>
            </c:numRef>
          </c:xVal>
          <c:yVal>
            <c:numRef>
              <c:f>公会計指標分析・財政指標組合せ分析表!$BP$51:$DC$51</c:f>
              <c:numCache>
                <c:formatCode>#,##0.0;"▲ "#,##0.0</c:formatCode>
                <c:ptCount val="40"/>
                <c:pt idx="0">
                  <c:v>89.8</c:v>
                </c:pt>
                <c:pt idx="24">
                  <c:v>104.3</c:v>
                </c:pt>
                <c:pt idx="32">
                  <c:v>86.7</c:v>
                </c:pt>
              </c:numCache>
            </c:numRef>
          </c:yVal>
          <c:smooth val="0"/>
          <c:extLst>
            <c:ext xmlns:c16="http://schemas.microsoft.com/office/drawing/2014/chart" uri="{C3380CC4-5D6E-409C-BE32-E72D297353CC}">
              <c16:uniqueId val="{00000009-ACBD-45F2-A7EB-93AFD713E0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{AA174127-4F51-45B5-841B-AD6A86D9BAE8}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CBD-45F2-A7EB-93AFD713E0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{4C4D1808-526B-4B91-A82A-77B456399E62}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BD-45F2-A7EB-93AFD713E0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{5ECA6C2F-A814-4624-97D1-58C1015ABBA7}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BD-45F2-A7EB-93AFD713E0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{37175068-9674-4DAF-8D01-FE226C5EA7C4}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BD-45F2-A7EB-93AFD713E0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{B5016473-1C43-4271-8CFD-C9CE5A1A0BC3}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BD-45F2-A7EB-93AFD713E0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{1EDB53BE-EFEC-4ACA-8FF0-F002B1A2E653}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CBD-45F2-A7EB-93AFD713E0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{C403C6D2-3C99-46C0-8AF2-F8D2E9B5DF76}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CBD-45F2-A7EB-93AFD713E0D8}"/>
                </c:ext>
              </c:extLst>
            </c:dLbl>
            <c:dLbl>
              <c:idx val="24"/>
              <c:layout>
                <c:manualLayout>
                  <c:x val="-2.707044720325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{0C651190-41A8-4260-B61E-66FB5991EFC8}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CBD-45F2-A7EB-93AFD713E0D8}"/>
                </c:ext>
              </c:extLst>
            </c:dLbl>
            <c:dLbl>
              <c:idx val="32"/>
              <c:layout>
                <c:manualLayout>
                  <c:x val="-3.696105409721062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{4DDD807C-5F6B-4FB9-A002-776EBFB38B69}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CBD-45F2-A7EB-93AFD713E0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24">
                  <c:v>61.2</c:v>
                </c:pt>
                <c:pt idx="32">
                  <c:v>61.8</c:v>
                </c:pt>
              </c:numCache>
            </c:numRef>
          </c:xVal>
          <c:yVal>
            <c:numRef>
              <c:f>公会計指標分析・財政指標組合せ分析表!$BP$55:$DC$55</c:f>
              <c:numCache>
                <c:formatCode>#,##0.0;"▲ "#,##0.0</c:formatCode>
                <c:ptCount val="40"/>
                <c:pt idx="0">
                  <c:v>38.5</c:v>
                </c:pt>
                <c:pt idx="24">
                  <c:v>21</c:v>
                </c:pt>
                <c:pt idx="32">
                  <c:v>23.5</c:v>
                </c:pt>
              </c:numCache>
            </c:numRef>
          </c:yVal>
          <c:smooth val="0"/>
          <c:extLst>
            <c:ext xmlns:c16="http://schemas.microsoft.com/office/drawing/2014/chart" uri="{C3380CC4-5D6E-409C-BE32-E72D297353CC}">
              <c16:uniqueId val="{00000013-ACBD-45F2-A7EB-93AFD713E0D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{DAE1B8A6-60CF-484F-B4DF-F76588ED988F}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239-46C3-815D-254ADFCA5B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{A468879D-1AD8-4BC9-AC9E-43EBBD422F34}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39-46C3-815D-254ADFCA5B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{E7132D8C-F5EA-466B-934E-0801076B352C}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39-46C3-815D-254ADFCA5B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{0A88DC92-081B-42F7-800C-E551797D8771}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39-46C3-815D-254ADFCA5B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{FB4BE1C5-7139-4514-88C1-B715F0CDD19C}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39-46C3-815D-254ADFCA5BB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{70D3F18F-07AB-48E0-88A3-E787784115C3}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239-46C3-815D-254ADFCA5BB4}"/>
                </c:ext>
              </c:extLst>
            </c:dLbl>
            <c:dLbl>
              <c:idx val="16"/>
              <c:layout>
                <c:manualLayout>
                  <c:x val="-3.662116105643319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{AA55D0EF-1254-4AC4-8485-4C854E44A719}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239-46C3-815D-254ADFCA5BB4}"/>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{D9E7FBC3-73DE-428E-B39C-305EFF0791B7}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239-46C3-815D-254ADFCA5B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{6E2CA075-5DEE-465F-A253-1D9B2A339837}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239-46C3-815D-254ADFCA5B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12.2</c:v>
                </c:pt>
                <c:pt idx="16">
                  <c:v>11.9</c:v>
                </c:pt>
                <c:pt idx="24">
                  <c:v>11.8</c:v>
                </c:pt>
                <c:pt idx="32">
                  <c:v>11.5</c:v>
                </c:pt>
              </c:numCache>
            </c:numRef>
          </c:xVal>
          <c:yVal>
            <c:numRef>
              <c:f>公会計指標分析・財政指標組合せ分析表!$BP$73:$DC$73</c:f>
              <c:numCache>
                <c:formatCode>#,##0.0;"▲ "#,##0.0</c:formatCode>
                <c:ptCount val="40"/>
                <c:pt idx="0">
                  <c:v>89.8</c:v>
                </c:pt>
                <c:pt idx="8">
                  <c:v>97.2</c:v>
                </c:pt>
                <c:pt idx="16">
                  <c:v>103.5</c:v>
                </c:pt>
                <c:pt idx="24">
                  <c:v>104.3</c:v>
                </c:pt>
                <c:pt idx="32">
                  <c:v>86.7</c:v>
                </c:pt>
              </c:numCache>
            </c:numRef>
          </c:yVal>
          <c:smooth val="0"/>
          <c:extLst>
            <c:ext xmlns:c16="http://schemas.microsoft.com/office/drawing/2014/chart" uri="{C3380CC4-5D6E-409C-BE32-E72D297353CC}">
              <c16:uniqueId val="{00000009-0239-46C3-815D-254ADFCA5B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6.200052469095634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{F0D39FA8-BC13-4CE3-ABA6-1FE98A06268B}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239-46C3-815D-254ADFCA5B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{14669C01-63FE-4809-81A5-1281EBE26404}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39-46C3-815D-254ADFCA5B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{E55A1059-D6BD-45A9-8657-6BDB8234C9D3}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39-46C3-815D-254ADFCA5B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{802B7215-9790-42BC-80EC-F4AC7E019EF6}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39-46C3-815D-254ADFCA5B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{C8F635EB-3D3C-4A12-9A2D-E64D5564CC09}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39-46C3-815D-254ADFCA5BB4}"/>
                </c:ext>
              </c:extLst>
            </c:dLbl>
            <c:dLbl>
              <c:idx val="8"/>
              <c:layout>
                <c:manualLayout>
                  <c:x val="-2.6710997734770581E-2"/>
                  <c:y val="-6.283276948463155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{DAC30839-1580-4C35-B3CC-748F82AEECFB}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239-46C3-815D-254ADFCA5BB4}"/>
                </c:ext>
              </c:extLst>
            </c:dLbl>
            <c:dLbl>
              <c:idx val="16"/>
              <c:layout>
                <c:manualLayout>
                  <c:x val="-2.6647173287753192E-2"/>
                  <c:y val="-8.101286588803259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{B4A963D6-08B9-4B7F-B957-F603501B95E8}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239-46C3-815D-254ADFCA5BB4}"/>
                </c:ext>
              </c:extLst>
            </c:dLbl>
            <c:dLbl>
              <c:idx val="24"/>
              <c:layout>
                <c:manualLayout>
                  <c:x val="-3.6621161056433163E-2"/>
                  <c:y val="-4.38204282875553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{D6F60935-573A-477F-A8F5-F757A519DC16}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239-46C3-815D-254ADFCA5B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{8CAEA4C2-66DC-4F12-98E4-5434152324A9}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239-46C3-815D-254ADFCA5B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239-46C3-815D-254ADFCA5BB4}"/>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元利償還金については、一時減少傾向にあったが、令和元年度からは増加傾向にある。今後も増加する見込みである。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今後も高止まりの傾向が続くことが見込まれる。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将来負担額（Ａ）のうち、一般会計等に係る地方債残高が、１０７百万円減少した。充当可能財源等（Ｂ）のうち、充当可能基金が３１３百円増加、基準財政算入見込額が９７百万円の減少となった。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以上のことから将来負担比率の分子は前年度対比で３５１百万円の減となった。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１２０百万円取り崩した。経費節減に向けた全庁的な取り組み、コロナの影響による事業の見直しや中止により、２０１百万円、決算剰余金により２３４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スマートインターチェンジ建設基金は、スマートインターチェンジ周辺整備のためを全額２１百万円取崩した。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総合体育館備品購入のため、ふるさと基金２百万円を取り崩したが、ふるさと寄附金の申し込み増加により、２１百万円積み立てした。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結果として基金全体が３１４百万円増加した。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財政調整基金については、早期に１０億円程度までの積み立てに努める。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ふるさと基金については、返礼品の充実をはかり、ふるさと寄附金の増額を目指し、基金積み立てを行う。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ふるさと基金：ふるさと寄附金を受けて、まちづくりに活用する。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地域福祉基金：地域振興事業の円滑な推進にあてるため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ふるさと農村活性化基金：土地改良施設等の利活用に係る集落共同活動を支援し、農村の活性化を図るため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森林環境譲与税基金：植樹や木材利用の促進、普及啓発等に関する施策の財源に充てるため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教育振興基金：教育の振興及び充実を図るため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ふるさと基金：ふるさと寄附金申し込み数の増による。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森林環境譲与税基金：森林環境譲与税の受け入れにより１百万円積み立てした。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ふるさと基金：ふるさと納税の返礼品の見直しや、ＰＲを行う。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地域福祉基金：地域振興事業にあたるため、現状の基金を維持する。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ふるさと農村活性化基金：土地改良事業にあてるため、現状の基金を維持する。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森林環境譲与税基金：公共施設整備事業等での木材利用にあてる。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教育振興基金：教育振興費にあてるため、現状の基金を維持する。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１２０百万円取り崩した。経費節減に向けた全庁的な取り組み、コロナの影響による事業の見直しや中止により、２０１百万円、決算剰余金により２３４百万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災害等へ備えるため、早期に１０億円までの積み立てることとしている。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13849D-F6A8-44CD-8B48-8BDFBA7BD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D0B757-BC34-4F2B-9628-F2CD357C1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4683CA7-900D-4396-8C51-4D86D42D5C1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92B977E-2770-4D48-A966-ADDDF578403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4FF5D09-69BF-46EC-84EA-68356276728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08E000-FADA-4F63-BBFD-FF3C907BA06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63695C5-F5E8-41B9-9BDC-9875DF9D9FA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109C45D-07FD-4CFE-A600-06F6C387674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C075761-6720-459C-A79F-26E7194948B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3CE378A-314C-4D2C-BA29-E92CC9214AC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B10C1FE-9560-4E45-9F36-6EB2506224C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253FAF5-0E89-4873-BFF5-18628FF48B4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C390F3F-8239-4AE3-B26C-6D9751057FD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4BD7C4B-825E-4A09-A332-4FD837B1A79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560E08-FBD7-4FC5-9390-2BA9CC34167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A907A95-A3AA-41CB-A565-C4C01397116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CC3DCB6-C341-414A-99D7-7945C8832E4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9592F1A-A199-49EC-9CCF-04EDA4D7CE0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C413622-E795-43CD-B657-625FC2A6179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AF7679-3630-46BB-9058-8C32E0E7E6A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3E60C8-41F3-4F29-BCA8-BA665F143A0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4990203-91B1-4546-B63E-035C7F9E9C1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DA0FA0-0F24-4071-871D-2BFBBD92AAB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1823BA-203B-47E6-805E-32D29695F7E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C309F4-7071-4B62-BA9C-67BE784280E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38961E-CD14-4699-88CA-1A2110C5F8E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9F48729-6221-4BC5-A8B0-B75A3947AEA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B9680AF-3394-475E-A94E-4076BF19E0E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9EAFC27-A825-434C-AC75-6FE98319642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2FE529A-B9A6-423A-ADF2-1112EE16875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65889A-A0F6-4B43-921B-30DA3981994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08C2099-7624-47EC-957E-089450E369B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13D99D8-D180-41D9-BF3B-9B0D45A12CC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D5B179-42AA-4C86-9ED6-4E175BFBA4B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207E7B4-84DD-4E18-870C-67B8E7C2F61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DF836FA-3B89-4F0B-A793-76BF09C799A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2378BEC-B29E-4081-9D3D-68C245CE320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0F42102-C500-4BFA-BEC1-2CD00DEA995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888BA32-70AE-49FD-9AE8-03EA6F1E0D4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2791431-F63D-4E56-BA3A-BBC09290877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BE2090-1390-4663-93B4-79C40EB0703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51FD509-5B61-464F-80E3-028C7D0DA0D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E834F8-516A-40CB-B0B2-FFACCAB5DB7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CB25BD0-B4F5-4235-B2BE-49541F85EA6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B387486-961C-427F-8760-335E30E2059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7528538-95B1-405F-AAC6-247FEC6FC08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41062D7-048C-4879-A125-D64F4543C52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有形固定資産原価償却率は、類似団体より若干低い。平成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年度に改訂した公共施設等総合管理計画において、令和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年度末までに施設保有量</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％削減を掲げて、施設の統合・複合化を進めている。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FEDD0FE-A602-453E-8463-8186E033F77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8EA1DB4-C731-4177-852D-E4219EAA781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42FEA4-42F5-41D8-9004-DE4222A681D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FEC8B3D-C09E-4D41-9151-78EDA09FC18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1E4C47A8-DB40-4DE7-B1DB-CE2033A7676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9235E1B-3D82-4779-9A70-56A4A24AD95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A1671BB-D550-4AAC-88F8-6AE8BC85226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BDF1608-6845-4BE4-86EF-5AB9542BF5C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288AF9C-1A6F-4A7D-B26A-AE2DFABD490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9698D57-E70D-4EEF-9F32-C25425D19A02}"/>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C55856C-CDEF-4A1D-AE48-7095D56645F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2CACEAA-29A6-4079-87B2-64109262C02A}"/>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880E4D4-2B74-4458-9AC2-C588F640994D}"/>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E50BACE-4D02-4EF6-A0D8-C55919843D4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CC314082-F45B-45BF-A50C-DD71C2E10CE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3BB0B56-A02D-4BD5-AB00-81948C629B5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AAAC5551-9D0D-450B-B00E-8DD6B02B4178}"/>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E7674AB0-0C46-483B-8713-90B546997EC5}"/>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AFA4C5C9-83A6-43C8-9345-9B9BB465D698}"/>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44B3973D-4256-4320-9CA4-A2DBBCCA7992}"/>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232EFB6F-0654-4DF1-8307-3E19C854C379}"/>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FC812152-E5DC-406C-BC58-451D697A68FC}"/>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2B73374-B09E-48D2-8244-D187F6F76314}"/>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261DF561-4CA7-437E-A982-9C459AF33756}"/>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C9FEEAEE-9429-40B9-BFC7-08C1D74F1984}"/>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03F3E716-7120-4C67-926D-75699ED88B78}"/>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963B03B3-9820-48DF-8C64-2572CF4C4153}"/>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7AE22FF-9895-4184-AB4E-F0AAB9AB2FF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8E5B108-F762-48BB-9FE0-8E00CDF2A1F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E646D0-0D72-41A1-B852-CB8393A9E05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C2E7948-1A8A-41EC-A6DD-8515152A4AD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C870484-6344-4647-A523-6340018AEA7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81" name="楕円 80">
          <a:extLst>
            <a:ext uri="{FF2B5EF4-FFF2-40B4-BE49-F238E27FC236}">
              <a16:creationId xmlns:a16="http://schemas.microsoft.com/office/drawing/2014/main" id="{E9BED691-4257-44CB-B2FF-D01D837C57E2}"/>
            </a:ext>
          </a:extLst>
        </xdr:cNvPr>
        <xdr:cNvSpPr/>
      </xdr:nvSpPr>
      <xdr:spPr>
        <a:xfrm>
          <a:off x="47117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63094</xdr:rowOff>
    </xdr:from>
    <xdr:ext cx="405111" cy="259045"/>
    <xdr:sp macro="" textlink="">
      <xdr:nvSpPr>
        <xdr:cNvPr id="82" name="有形固定資産減価償却率該当値テキスト">
          <a:extLst>
            <a:ext uri="{FF2B5EF4-FFF2-40B4-BE49-F238E27FC236}">
              <a16:creationId xmlns:a16="http://schemas.microsoft.com/office/drawing/2014/main" id="{306F2558-AB74-4475-9CAF-ED109198C237}"/>
            </a:ext>
          </a:extLst>
        </xdr:cNvPr>
        <xdr:cNvSpPr txBox="1"/>
      </xdr:nvSpPr>
      <xdr:spPr>
        <a:xfrm>
          <a:off x="4813300" y="4863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13229</xdr:rowOff>
    </xdr:from>
    <xdr:to>
      <xdr:col>19</xdr:col>
      <xdr:colOff>187325</xdr:colOff>
      <xdr:row>29</xdr:row>
      <xdr:rowOff>114829</xdr:rowOff>
    </xdr:to>
    <xdr:sp macro="" textlink="">
      <xdr:nvSpPr>
        <xdr:cNvPr id="83" name="楕円 82">
          <a:extLst>
            <a:ext uri="{FF2B5EF4-FFF2-40B4-BE49-F238E27FC236}">
              <a16:creationId xmlns:a16="http://schemas.microsoft.com/office/drawing/2014/main" id="{F6F077AA-4733-44CE-AB02-2560F937E38B}"/>
            </a:ext>
          </a:extLst>
        </xdr:cNvPr>
        <xdr:cNvSpPr/>
      </xdr:nvSpPr>
      <xdr:spPr>
        <a:xfrm>
          <a:off x="4000500" y="4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64029</xdr:rowOff>
    </xdr:from>
    <xdr:to>
      <xdr:col>23</xdr:col>
      <xdr:colOff>85725</xdr:colOff>
      <xdr:row>29</xdr:row>
      <xdr:rowOff>91017</xdr:rowOff>
    </xdr:to>
    <xdr:cxnSp macro="">
      <xdr:nvCxnSpPr>
        <xdr:cNvPr id="84" name="直線コネクタ 83">
          <a:extLst>
            <a:ext uri="{FF2B5EF4-FFF2-40B4-BE49-F238E27FC236}">
              <a16:creationId xmlns:a16="http://schemas.microsoft.com/office/drawing/2014/main" id="{5394252D-EBC9-4F0F-9ECE-093A8844FC58}"/>
            </a:ext>
          </a:extLst>
        </xdr:cNvPr>
        <xdr:cNvCxnSpPr/>
      </xdr:nvCxnSpPr>
      <xdr:spPr>
        <a:xfrm>
          <a:off x="4051300" y="5036079"/>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68474</xdr:rowOff>
    </xdr:from>
    <xdr:to>
      <xdr:col>7</xdr:col>
      <xdr:colOff>187325</xdr:colOff>
      <xdr:row>30</xdr:row>
      <xdr:rowOff>170074</xdr:rowOff>
    </xdr:to>
    <xdr:sp macro="" textlink="">
      <xdr:nvSpPr>
        <xdr:cNvPr id="85" name="楕円 84">
          <a:extLst>
            <a:ext uri="{FF2B5EF4-FFF2-40B4-BE49-F238E27FC236}">
              <a16:creationId xmlns:a16="http://schemas.microsoft.com/office/drawing/2014/main" id="{CFC4BFA0-EF33-4C04-B5CE-E731FF0C6B27}"/>
            </a:ext>
          </a:extLst>
        </xdr:cNvPr>
        <xdr:cNvSpPr/>
      </xdr:nvSpPr>
      <xdr:spPr>
        <a:xfrm>
          <a:off x="1714500" y="5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9542</xdr:rowOff>
    </xdr:from>
    <xdr:ext cx="405111" cy="259045"/>
    <xdr:sp macro="" textlink="">
      <xdr:nvSpPr>
        <xdr:cNvPr id="86" name="n_1aveValue有形固定資産減価償却率">
          <a:extLst>
            <a:ext uri="{FF2B5EF4-FFF2-40B4-BE49-F238E27FC236}">
              <a16:creationId xmlns:a16="http://schemas.microsoft.com/office/drawing/2014/main" id="{2CD23AEF-53AD-4D26-ACA5-04722F59540C}"/>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87" name="n_2aveValue有形固定資産減価償却率">
          <a:extLst>
            <a:ext uri="{FF2B5EF4-FFF2-40B4-BE49-F238E27FC236}">
              <a16:creationId xmlns:a16="http://schemas.microsoft.com/office/drawing/2014/main" id="{D5380A80-0291-4453-BDF9-128BEC048E24}"/>
            </a:ext>
          </a:extLst>
        </xdr:cNvPr>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88" name="n_3aveValue有形固定資産減価償却率">
          <a:extLst>
            <a:ext uri="{FF2B5EF4-FFF2-40B4-BE49-F238E27FC236}">
              <a16:creationId xmlns:a16="http://schemas.microsoft.com/office/drawing/2014/main" id="{9647339A-EC98-4EF0-A730-EF1B63A0F528}"/>
            </a:ext>
          </a:extLst>
        </xdr:cNvPr>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89" name="n_4aveValue有形固定資産減価償却率">
          <a:extLst>
            <a:ext uri="{FF2B5EF4-FFF2-40B4-BE49-F238E27FC236}">
              <a16:creationId xmlns:a16="http://schemas.microsoft.com/office/drawing/2014/main" id="{968620B3-5233-4AB7-B5D2-9DEC59D4A9DD}"/>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131356</xdr:rowOff>
    </xdr:from>
    <xdr:ext cx="405111" cy="259045"/>
    <xdr:sp macro="" textlink="">
      <xdr:nvSpPr>
        <xdr:cNvPr id="90" name="n_1mainValue有形固定資産減価償却率">
          <a:extLst>
            <a:ext uri="{FF2B5EF4-FFF2-40B4-BE49-F238E27FC236}">
              <a16:creationId xmlns:a16="http://schemas.microsoft.com/office/drawing/2014/main" id="{19E12F53-1BA6-4BFE-A55A-B34E13E31A9F}"/>
            </a:ext>
          </a:extLst>
        </xdr:cNvPr>
        <xdr:cNvSpPr txBox="1"/>
      </xdr:nvSpPr>
      <xdr:spPr>
        <a:xfrm>
          <a:off x="3836044" y="476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161201</xdr:rowOff>
    </xdr:from>
    <xdr:ext cx="405111" cy="259045"/>
    <xdr:sp macro="" textlink="">
      <xdr:nvSpPr>
        <xdr:cNvPr id="91" name="n_4mainValue有形固定資産減価償却率">
          <a:extLst>
            <a:ext uri="{FF2B5EF4-FFF2-40B4-BE49-F238E27FC236}">
              <a16:creationId xmlns:a16="http://schemas.microsoft.com/office/drawing/2014/main" id="{B4E99C29-B5E6-4A5A-B523-7130A931818A}"/>
            </a:ext>
          </a:extLst>
        </xdr:cNvPr>
        <xdr:cNvSpPr txBox="1"/>
      </xdr:nvSpPr>
      <xdr:spPr>
        <a:xfrm>
          <a:off x="1562744" y="530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7594009-2F7D-48FA-B073-C149219E673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2A8201FE-92CE-463C-B663-1A76BAF758A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93171253-2151-4015-8308-749CA1E9458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625DE5E3-C31B-4E3B-91D9-447D312605A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42042F0B-B2B7-4AAA-A390-CD58178923D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AA7EE2D5-C37A-494F-A538-1BA8DCFC946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8A39FEE6-63F1-4A6A-98CC-26FAD780EFB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8E902CB-112E-49DA-8D9A-CFA521A9AF1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C7FA9F27-FC90-425B-AF8C-328837E4F4F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FCC6D0-A534-47F4-BAD7-ED2674F3033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61F9DFF2-F2A1-481E-A0BE-0257FB29C08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BA5DD0C-893E-4BC8-86F2-7AFF81F120C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F95AC1E9-A378-4D15-86D2-D92E2871620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債務償還比率は徐々に低下しているものの、類似団体や県平均と比較して高い傾向にある。要因として、平成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年度にかけて実施されたスマートインターチェンジ建設事業などによる大規模な借り入れが続いたことがあげられる。今後は、新規発行と返済のバランスを考慮し健全な財政運営に努める。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B773234B-B00E-4FA0-811A-64B550A7598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303A80A-C6A1-4F74-A8C0-A825136B9A4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ED2C72E1-3833-4527-A39E-D1BBE30C6F9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2D5FABA-8AAB-4725-AB5C-2EEE7413A90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5F5476B8-12A9-4818-A99A-662DB2222C02}"/>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B0B2DCA2-DD0C-47F2-A782-C774AF88814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723489F-06FB-4270-9308-A3A7E79A072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51887E43-9358-4FE3-B4C0-4AE0A7D0AC0D}"/>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9569D9E0-6292-47C7-944C-B1BF1D9B728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D39B8EC3-B80F-46F9-869C-881B5E065D5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BBF78FCF-FD86-4563-BB23-B2545AB931D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242C1255-3412-425A-9492-9977AA6653F2}"/>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A2B88E69-E9B0-4621-BF99-8961F194FED5}"/>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A991B7F-7945-41C4-AB1C-A6BB2F0D1FE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192A2AA3-E45B-4EB0-8614-43B558D6B1C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0" name="直線コネクタ 119">
          <a:extLst>
            <a:ext uri="{FF2B5EF4-FFF2-40B4-BE49-F238E27FC236}">
              <a16:creationId xmlns:a16="http://schemas.microsoft.com/office/drawing/2014/main" id="{CE546761-2E9E-4B14-9C67-D2909A7F2E38}"/>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1" name="債務償還比率最小値テキスト">
          <a:extLst>
            <a:ext uri="{FF2B5EF4-FFF2-40B4-BE49-F238E27FC236}">
              <a16:creationId xmlns:a16="http://schemas.microsoft.com/office/drawing/2014/main" id="{2DF2AD02-41DF-4DE1-8877-4C6EB82FAC49}"/>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2" name="直線コネクタ 121">
          <a:extLst>
            <a:ext uri="{FF2B5EF4-FFF2-40B4-BE49-F238E27FC236}">
              <a16:creationId xmlns:a16="http://schemas.microsoft.com/office/drawing/2014/main" id="{5AC8C8EC-482F-4998-BC99-BC53B463BAEA}"/>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ABB1644D-6B2F-4682-A5EC-13744634E23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B79F3A17-30B9-42C4-85F2-0E8336F6847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25" name="債務償還比率平均値テキスト">
          <a:extLst>
            <a:ext uri="{FF2B5EF4-FFF2-40B4-BE49-F238E27FC236}">
              <a16:creationId xmlns:a16="http://schemas.microsoft.com/office/drawing/2014/main" id="{B4959DBC-ADAE-4E52-B849-D07D47A25FBB}"/>
            </a:ext>
          </a:extLst>
        </xdr:cNvPr>
        <xdr:cNvSpPr txBox="1"/>
      </xdr:nvSpPr>
      <xdr:spPr>
        <a:xfrm>
          <a:off x="14846300" y="497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26" name="フローチャート: 判断 125">
          <a:extLst>
            <a:ext uri="{FF2B5EF4-FFF2-40B4-BE49-F238E27FC236}">
              <a16:creationId xmlns:a16="http://schemas.microsoft.com/office/drawing/2014/main" id="{6946D4C7-F420-4C2B-9986-D7BB4F7DE64E}"/>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27" name="フローチャート: 判断 126">
          <a:extLst>
            <a:ext uri="{FF2B5EF4-FFF2-40B4-BE49-F238E27FC236}">
              <a16:creationId xmlns:a16="http://schemas.microsoft.com/office/drawing/2014/main" id="{56566F8E-60A3-49B9-A4D0-C6DF1DD95D77}"/>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28" name="フローチャート: 判断 127">
          <a:extLst>
            <a:ext uri="{FF2B5EF4-FFF2-40B4-BE49-F238E27FC236}">
              <a16:creationId xmlns:a16="http://schemas.microsoft.com/office/drawing/2014/main" id="{7597466A-9C18-4F55-8BB0-C0A48D5CD302}"/>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29" name="フローチャート: 判断 128">
          <a:extLst>
            <a:ext uri="{FF2B5EF4-FFF2-40B4-BE49-F238E27FC236}">
              <a16:creationId xmlns:a16="http://schemas.microsoft.com/office/drawing/2014/main" id="{71B3C437-0969-4550-95CA-A73DA9C82A54}"/>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0" name="フローチャート: 判断 129">
          <a:extLst>
            <a:ext uri="{FF2B5EF4-FFF2-40B4-BE49-F238E27FC236}">
              <a16:creationId xmlns:a16="http://schemas.microsoft.com/office/drawing/2014/main" id="{AF751662-94A8-4608-8219-6ED6AC3DA2CB}"/>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146C647-F577-42AD-9C9D-992B586F022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9DCEAFB-BC27-409F-BE7E-013404219E2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77A0135-719D-4439-9126-85CEEC4C5F0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731FFB0-DCEF-4F26-9080-EDD258966CE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485059E-49D3-4C8A-A7AD-24B86570C48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11141</xdr:rowOff>
    </xdr:from>
    <xdr:to>
      <xdr:col>76</xdr:col>
      <xdr:colOff>73025</xdr:colOff>
      <xdr:row>30</xdr:row>
      <xdr:rowOff>112741</xdr:rowOff>
    </xdr:to>
    <xdr:sp macro="" textlink="">
      <xdr:nvSpPr>
        <xdr:cNvPr id="136" name="楕円 135">
          <a:extLst>
            <a:ext uri="{FF2B5EF4-FFF2-40B4-BE49-F238E27FC236}">
              <a16:creationId xmlns:a16="http://schemas.microsoft.com/office/drawing/2014/main" id="{854D9222-B286-4C9E-A190-C06D9F5FCE87}"/>
            </a:ext>
          </a:extLst>
        </xdr:cNvPr>
        <xdr:cNvSpPr/>
      </xdr:nvSpPr>
      <xdr:spPr>
        <a:xfrm>
          <a:off x="14744700" y="51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161018</xdr:rowOff>
    </xdr:from>
    <xdr:ext cx="469744" cy="259045"/>
    <xdr:sp macro="" textlink="">
      <xdr:nvSpPr>
        <xdr:cNvPr id="137" name="債務償還比率該当値テキスト">
          <a:extLst>
            <a:ext uri="{FF2B5EF4-FFF2-40B4-BE49-F238E27FC236}">
              <a16:creationId xmlns:a16="http://schemas.microsoft.com/office/drawing/2014/main" id="{D6F23DDE-29FC-4572-AD6C-C0DCEA6DA4B7}"/>
            </a:ext>
          </a:extLst>
        </xdr:cNvPr>
        <xdr:cNvSpPr txBox="1"/>
      </xdr:nvSpPr>
      <xdr:spPr>
        <a:xfrm>
          <a:off x="14846300" y="513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88865</xdr:rowOff>
    </xdr:from>
    <xdr:to>
      <xdr:col>72</xdr:col>
      <xdr:colOff>123825</xdr:colOff>
      <xdr:row>31</xdr:row>
      <xdr:rowOff>19015</xdr:rowOff>
    </xdr:to>
    <xdr:sp macro="" textlink="">
      <xdr:nvSpPr>
        <xdr:cNvPr id="138" name="楕円 137">
          <a:extLst>
            <a:ext uri="{FF2B5EF4-FFF2-40B4-BE49-F238E27FC236}">
              <a16:creationId xmlns:a16="http://schemas.microsoft.com/office/drawing/2014/main" id="{5EB12424-9B90-4B99-843A-83CE712A2C9A}"/>
            </a:ext>
          </a:extLst>
        </xdr:cNvPr>
        <xdr:cNvSpPr/>
      </xdr:nvSpPr>
      <xdr:spPr>
        <a:xfrm>
          <a:off x="14033500" y="52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61941</xdr:rowOff>
    </xdr:from>
    <xdr:to>
      <xdr:col>76</xdr:col>
      <xdr:colOff>22225</xdr:colOff>
      <xdr:row>30</xdr:row>
      <xdr:rowOff>139665</xdr:rowOff>
    </xdr:to>
    <xdr:cxnSp macro="">
      <xdr:nvCxnSpPr>
        <xdr:cNvPr id="139" name="直線コネクタ 138">
          <a:extLst>
            <a:ext uri="{FF2B5EF4-FFF2-40B4-BE49-F238E27FC236}">
              <a16:creationId xmlns:a16="http://schemas.microsoft.com/office/drawing/2014/main" id="{4000808F-C9CB-4E2A-BA86-598615C21182}"/>
            </a:ext>
          </a:extLst>
        </xdr:cNvPr>
        <xdr:cNvCxnSpPr/>
      </xdr:nvCxnSpPr>
      <xdr:spPr>
        <a:xfrm flipV="1">
          <a:off x="14084300" y="5205441"/>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5814</xdr:rowOff>
    </xdr:from>
    <xdr:to>
      <xdr:col>68</xdr:col>
      <xdr:colOff>123825</xdr:colOff>
      <xdr:row>31</xdr:row>
      <xdr:rowOff>107414</xdr:rowOff>
    </xdr:to>
    <xdr:sp macro="" textlink="">
      <xdr:nvSpPr>
        <xdr:cNvPr id="140" name="楕円 139">
          <a:extLst>
            <a:ext uri="{FF2B5EF4-FFF2-40B4-BE49-F238E27FC236}">
              <a16:creationId xmlns:a16="http://schemas.microsoft.com/office/drawing/2014/main" id="{CF0555C1-54BC-44C2-A68A-3F68331D65E0}"/>
            </a:ext>
          </a:extLst>
        </xdr:cNvPr>
        <xdr:cNvSpPr/>
      </xdr:nvSpPr>
      <xdr:spPr>
        <a:xfrm>
          <a:off x="13271500" y="5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139665</xdr:rowOff>
    </xdr:from>
    <xdr:to>
      <xdr:col>72</xdr:col>
      <xdr:colOff>73025</xdr:colOff>
      <xdr:row>31</xdr:row>
      <xdr:rowOff>56614</xdr:rowOff>
    </xdr:to>
    <xdr:cxnSp macro="">
      <xdr:nvCxnSpPr>
        <xdr:cNvPr id="141" name="直線コネクタ 140">
          <a:extLst>
            <a:ext uri="{FF2B5EF4-FFF2-40B4-BE49-F238E27FC236}">
              <a16:creationId xmlns:a16="http://schemas.microsoft.com/office/drawing/2014/main" id="{4E2B0FF9-142F-484D-96B8-04FE526F225B}"/>
            </a:ext>
          </a:extLst>
        </xdr:cNvPr>
        <xdr:cNvCxnSpPr/>
      </xdr:nvCxnSpPr>
      <xdr:spPr>
        <a:xfrm flipV="1">
          <a:off x="13322300" y="5283165"/>
          <a:ext cx="762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160712</xdr:rowOff>
    </xdr:from>
    <xdr:to>
      <xdr:col>64</xdr:col>
      <xdr:colOff>123825</xdr:colOff>
      <xdr:row>31</xdr:row>
      <xdr:rowOff>90862</xdr:rowOff>
    </xdr:to>
    <xdr:sp macro="" textlink="">
      <xdr:nvSpPr>
        <xdr:cNvPr id="142" name="楕円 141">
          <a:extLst>
            <a:ext uri="{FF2B5EF4-FFF2-40B4-BE49-F238E27FC236}">
              <a16:creationId xmlns:a16="http://schemas.microsoft.com/office/drawing/2014/main" id="{F55AB770-0510-4F8D-96B3-63DD42F950E1}"/>
            </a:ext>
          </a:extLst>
        </xdr:cNvPr>
        <xdr:cNvSpPr/>
      </xdr:nvSpPr>
      <xdr:spPr>
        <a:xfrm>
          <a:off x="12509500" y="53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40062</xdr:rowOff>
    </xdr:from>
    <xdr:to>
      <xdr:col>68</xdr:col>
      <xdr:colOff>73025</xdr:colOff>
      <xdr:row>31</xdr:row>
      <xdr:rowOff>56614</xdr:rowOff>
    </xdr:to>
    <xdr:cxnSp macro="">
      <xdr:nvCxnSpPr>
        <xdr:cNvPr id="143" name="直線コネクタ 142">
          <a:extLst>
            <a:ext uri="{FF2B5EF4-FFF2-40B4-BE49-F238E27FC236}">
              <a16:creationId xmlns:a16="http://schemas.microsoft.com/office/drawing/2014/main" id="{5D8AEF17-5D3A-44C8-89F4-AAD104F397D4}"/>
            </a:ext>
          </a:extLst>
        </xdr:cNvPr>
        <xdr:cNvCxnSpPr/>
      </xdr:nvCxnSpPr>
      <xdr:spPr>
        <a:xfrm>
          <a:off x="12560300" y="5355012"/>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139242</xdr:rowOff>
    </xdr:from>
    <xdr:to>
      <xdr:col>60</xdr:col>
      <xdr:colOff>123825</xdr:colOff>
      <xdr:row>31</xdr:row>
      <xdr:rowOff>69392</xdr:rowOff>
    </xdr:to>
    <xdr:sp macro="" textlink="">
      <xdr:nvSpPr>
        <xdr:cNvPr id="144" name="楕円 143">
          <a:extLst>
            <a:ext uri="{FF2B5EF4-FFF2-40B4-BE49-F238E27FC236}">
              <a16:creationId xmlns:a16="http://schemas.microsoft.com/office/drawing/2014/main" id="{B16F847B-BCDA-41C5-99CC-85B2CD98536C}"/>
            </a:ext>
          </a:extLst>
        </xdr:cNvPr>
        <xdr:cNvSpPr/>
      </xdr:nvSpPr>
      <xdr:spPr>
        <a:xfrm>
          <a:off x="11747500" y="52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18592</xdr:rowOff>
    </xdr:from>
    <xdr:to>
      <xdr:col>64</xdr:col>
      <xdr:colOff>73025</xdr:colOff>
      <xdr:row>31</xdr:row>
      <xdr:rowOff>40062</xdr:rowOff>
    </xdr:to>
    <xdr:cxnSp macro="">
      <xdr:nvCxnSpPr>
        <xdr:cNvPr id="145" name="直線コネクタ 144">
          <a:extLst>
            <a:ext uri="{FF2B5EF4-FFF2-40B4-BE49-F238E27FC236}">
              <a16:creationId xmlns:a16="http://schemas.microsoft.com/office/drawing/2014/main" id="{0A785176-A715-44CA-8E09-09DFE5A84C9A}"/>
            </a:ext>
          </a:extLst>
        </xdr:cNvPr>
        <xdr:cNvCxnSpPr/>
      </xdr:nvCxnSpPr>
      <xdr:spPr>
        <a:xfrm>
          <a:off x="11798300" y="5333542"/>
          <a:ext cx="762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46" name="n_1aveValue債務償還比率">
          <a:extLst>
            <a:ext uri="{FF2B5EF4-FFF2-40B4-BE49-F238E27FC236}">
              <a16:creationId xmlns:a16="http://schemas.microsoft.com/office/drawing/2014/main" id="{7A179B40-D697-45AC-8348-B7BC2C9B97C1}"/>
            </a:ext>
          </a:extLst>
        </xdr:cNvPr>
        <xdr:cNvSpPr txBox="1"/>
      </xdr:nvSpPr>
      <xdr:spPr>
        <a:xfrm>
          <a:off x="13836727" y="488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47" name="n_2aveValue債務償還比率">
          <a:extLst>
            <a:ext uri="{FF2B5EF4-FFF2-40B4-BE49-F238E27FC236}">
              <a16:creationId xmlns:a16="http://schemas.microsoft.com/office/drawing/2014/main" id="{E334947F-F9C2-4055-9E55-35C194941F93}"/>
            </a:ext>
          </a:extLst>
        </xdr:cNvPr>
        <xdr:cNvSpPr txBox="1"/>
      </xdr:nvSpPr>
      <xdr:spPr>
        <a:xfrm>
          <a:off x="13087427" y="48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48" name="n_3aveValue債務償還比率">
          <a:extLst>
            <a:ext uri="{FF2B5EF4-FFF2-40B4-BE49-F238E27FC236}">
              <a16:creationId xmlns:a16="http://schemas.microsoft.com/office/drawing/2014/main" id="{759D78A0-CE0C-44F8-AD4E-D388E09D0274}"/>
            </a:ext>
          </a:extLst>
        </xdr:cNvPr>
        <xdr:cNvSpPr txBox="1"/>
      </xdr:nvSpPr>
      <xdr:spPr>
        <a:xfrm>
          <a:off x="12325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49" name="n_4aveValue債務償還比率">
          <a:extLst>
            <a:ext uri="{FF2B5EF4-FFF2-40B4-BE49-F238E27FC236}">
              <a16:creationId xmlns:a16="http://schemas.microsoft.com/office/drawing/2014/main" id="{82603A3F-3473-4077-93EA-AC246593ECDD}"/>
            </a:ext>
          </a:extLst>
        </xdr:cNvPr>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10142</xdr:rowOff>
    </xdr:from>
    <xdr:ext cx="469744" cy="259045"/>
    <xdr:sp macro="" textlink="">
      <xdr:nvSpPr>
        <xdr:cNvPr id="150" name="n_1mainValue債務償還比率">
          <a:extLst>
            <a:ext uri="{FF2B5EF4-FFF2-40B4-BE49-F238E27FC236}">
              <a16:creationId xmlns:a16="http://schemas.microsoft.com/office/drawing/2014/main" id="{277B4B89-1B4B-4154-AAF0-056D62B1B644}"/>
            </a:ext>
          </a:extLst>
        </xdr:cNvPr>
        <xdr:cNvSpPr txBox="1"/>
      </xdr:nvSpPr>
      <xdr:spPr>
        <a:xfrm>
          <a:off x="13836727" y="53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98541</xdr:rowOff>
    </xdr:from>
    <xdr:ext cx="469744" cy="259045"/>
    <xdr:sp macro="" textlink="">
      <xdr:nvSpPr>
        <xdr:cNvPr id="151" name="n_2mainValue債務償還比率">
          <a:extLst>
            <a:ext uri="{FF2B5EF4-FFF2-40B4-BE49-F238E27FC236}">
              <a16:creationId xmlns:a16="http://schemas.microsoft.com/office/drawing/2014/main" id="{15A0E561-B6C8-42B7-8017-E4FEFCEEA92D}"/>
            </a:ext>
          </a:extLst>
        </xdr:cNvPr>
        <xdr:cNvSpPr txBox="1"/>
      </xdr:nvSpPr>
      <xdr:spPr>
        <a:xfrm>
          <a:off x="13087427" y="54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81989</xdr:rowOff>
    </xdr:from>
    <xdr:ext cx="469744" cy="259045"/>
    <xdr:sp macro="" textlink="">
      <xdr:nvSpPr>
        <xdr:cNvPr id="152" name="n_3mainValue債務償還比率">
          <a:extLst>
            <a:ext uri="{FF2B5EF4-FFF2-40B4-BE49-F238E27FC236}">
              <a16:creationId xmlns:a16="http://schemas.microsoft.com/office/drawing/2014/main" id="{ECEE2AAC-6CCE-4EC1-9E9F-414D171CA896}"/>
            </a:ext>
          </a:extLst>
        </xdr:cNvPr>
        <xdr:cNvSpPr txBox="1"/>
      </xdr:nvSpPr>
      <xdr:spPr>
        <a:xfrm>
          <a:off x="12325427" y="53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60519</xdr:rowOff>
    </xdr:from>
    <xdr:ext cx="469744" cy="259045"/>
    <xdr:sp macro="" textlink="">
      <xdr:nvSpPr>
        <xdr:cNvPr id="153" name="n_4mainValue債務償還比率">
          <a:extLst>
            <a:ext uri="{FF2B5EF4-FFF2-40B4-BE49-F238E27FC236}">
              <a16:creationId xmlns:a16="http://schemas.microsoft.com/office/drawing/2014/main" id="{122E26D1-FD01-4D5C-84EF-126C39B23B87}"/>
            </a:ext>
          </a:extLst>
        </xdr:cNvPr>
        <xdr:cNvSpPr txBox="1"/>
      </xdr:nvSpPr>
      <xdr:spPr>
        <a:xfrm>
          <a:off x="11563427" y="53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BDC6F7FE-B524-40C0-BB41-7DABAF9D8F3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CE1CC429-DF32-426E-B129-DC3E241928C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38ED372E-4447-4934-9003-7FD0A88D10D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BFAF2235-47BB-4FF0-8F63-0B424B0992B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756A8052-0AAB-4451-AEA5-03BA0E8D290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AAA4BEE7-D920-413D-9673-8C0EAF1491D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90AA76-C960-45C3-9905-F6C543E525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43894D-51DE-40C4-833F-BD1425C7ED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B46E70-5BAD-4E99-93BB-AFEA5898AB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A6B2CE-935B-4B90-8267-4AEDAC489D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5B57E0-9813-4352-A960-6BA16B0F9A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4DB003-3D76-4088-9115-4EA00DF486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A0A1B8-FF6D-4C03-9E19-2A4E910294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C6F935-EC72-4AA2-9951-F8E9049FED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0C45D0-2129-4F83-BBFC-7A95F51AB1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7FBA70-8098-4CC9-A920-3D891D906E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514A7F-57E7-4513-A296-5683A2824E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B1DEEB-2611-4FDC-9840-B8875CF38A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18539C-6F4D-4146-A620-622D9960C0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951E03-221A-491E-801D-EB81FB30AE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82E029-606F-4A58-9001-2455424F18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0D4174-F751-4F9A-9EA2-4DD3850F61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01A664-431D-4E12-8A88-3EB14FA87C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3596D7-9B2A-4AB3-9719-155703CED6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82C36E-F0E3-4064-8754-4EB88D9950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9CA376-833B-4D44-90F4-3D540E894C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1B325F-AAC5-4A74-ACB2-BA4A9E687E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7E761A-A533-4B6B-B513-0741CCC93D0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56A87F-1158-495E-BBC3-A0472CD189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708A0B-B64D-40B5-9F62-28B05CDC4C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0F4467-6F48-42ED-B05E-471CBB7320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D31F83-500E-4271-B1C1-90AA9C5E86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CEF1BB-BE7F-43E2-B25D-74BDF9EEEF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0C2237-1A3D-422C-B434-76A1AB97E2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4F0EE0-C1A1-4093-958B-80B6689AFF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341DEE-3267-43A1-B018-5EC1CEE552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CE05D7-616B-48ED-A2F8-3A1996A94F3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61902A-F77C-46F3-8ACA-0D98C18993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25340D-9221-4352-B9C9-D9625FCA3C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8F6969-94D6-4B92-A4A2-93464D902D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6BF166-A81F-4C1F-8785-A67FBC19CE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86736B-0EAD-4C26-9A5B-0677ABF9DA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E7B2A1-8122-4E12-8C97-0E8CC9B342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F82B1B-07E1-44A4-AC57-B469D5C8FB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07AF99-6567-4D24-A88F-36E6974D5F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DFB4BCC-0385-4B06-A7EC-C646B8AE8E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89113D-554F-4178-849F-2CA81E6601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BFB0F9-2893-4153-BDEF-24FF3FF1A3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5DBD0C8-B0B7-4C4D-BF87-FB89449844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6DDC6CF-076C-4453-BC04-4545BD66EF4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1A0B5E-645D-4B53-8E01-8F06DBD079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C95EFB-ADC3-4136-9DA5-7BB5E59C62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C79C34-4E5B-4249-B70E-DDF25C90BD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528412-34E6-4EE0-9032-1F5754CC37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78C5705-00D0-4B62-82EF-BDB52CE5B66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105668D-BB55-413F-8F89-952080DF7D2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568062-F055-46AA-9576-507B755DF2D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90B27C6-0369-40EC-916B-A7AC19B5320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FA69B8-01A6-4C7F-92BF-ECD40D1854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192C5B7-9115-44EA-A6B1-58F11EBC882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3C91BC9-B354-4C8A-90E0-9695BE9934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6B99001F-6C27-45AD-BBF4-303C2CD3C2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19F95FF7-C72D-4E46-8D88-5E294A071F0A}"/>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1B15AA89-CC5C-47BB-BDC9-DD5AB651042E}"/>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E83A55AE-86C1-4723-8426-28D6EFB7D75C}"/>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EBDD7F05-2CA8-4A16-9327-8BF1FB173613}"/>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9EB44BC9-2775-48BA-89CB-860E5114FC13}"/>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ABB1580A-E4BC-466C-81DC-BF947ED42ABC}"/>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87BC1A75-03FE-44B5-BC8F-65B120EBA3D8}"/>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908F2EDD-7EC1-4750-B08A-98A9A74AF31E}"/>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AF6E3B51-6B2E-4113-9201-31D54836F0AB}"/>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B430BD73-E015-4DE7-B45A-4D8CE7771748}"/>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E42E0C-827C-419A-85E9-89BFBAFF87C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C39248-72DD-4B59-8593-6E75C0AF33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4B35BB-6AAD-462E-AB27-F62169F74E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3F76D0-4447-4351-8C21-8C137690AE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C0C85C-EF76-4B6C-B3FE-2279F29BF4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a:extLst>
            <a:ext uri="{FF2B5EF4-FFF2-40B4-BE49-F238E27FC236}">
              <a16:creationId xmlns:a16="http://schemas.microsoft.com/office/drawing/2014/main" id="{83BF69F0-6465-4335-A559-EE976AE1BAD5}"/>
            </a:ext>
          </a:extLst>
        </xdr:cNvPr>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153052</xdr:rowOff>
    </xdr:from>
    <xdr:ext cx="405111" cy="259045"/>
    <xdr:sp macro="" textlink="">
      <xdr:nvSpPr>
        <xdr:cNvPr id="74" name="【道路】&#10;有形固定資産減価償却率該当値テキスト">
          <a:extLst>
            <a:ext uri="{FF2B5EF4-FFF2-40B4-BE49-F238E27FC236}">
              <a16:creationId xmlns:a16="http://schemas.microsoft.com/office/drawing/2014/main" id="{D8C320B0-15CF-4146-8991-B30C5E3AA85B}"/>
            </a:ext>
          </a:extLst>
        </xdr:cNvPr>
        <xdr:cNvSpPr txBox="1"/>
      </xdr:nvSpPr>
      <xdr:spPr>
        <a:xfrm>
          <a:off x="4673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D6963D47-9172-4F30-9AE3-3C309976F3D3}"/>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9525</xdr:rowOff>
    </xdr:to>
    <xdr:cxnSp macro="">
      <xdr:nvCxnSpPr>
        <xdr:cNvPr id="76" name="直線コネクタ 75">
          <a:extLst>
            <a:ext uri="{FF2B5EF4-FFF2-40B4-BE49-F238E27FC236}">
              <a16:creationId xmlns:a16="http://schemas.microsoft.com/office/drawing/2014/main" id="{721A7EB3-4DEC-4F54-9795-86095360DC08}"/>
            </a:ext>
          </a:extLst>
        </xdr:cNvPr>
        <xdr:cNvCxnSpPr/>
      </xdr:nvCxnSpPr>
      <xdr:spPr>
        <a:xfrm>
          <a:off x="3797300" y="64827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77" name="楕円 76">
          <a:extLst>
            <a:ext uri="{FF2B5EF4-FFF2-40B4-BE49-F238E27FC236}">
              <a16:creationId xmlns:a16="http://schemas.microsoft.com/office/drawing/2014/main" id="{5E32BE14-7E49-4020-8854-332950EC1D6E}"/>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12082</xdr:rowOff>
    </xdr:from>
    <xdr:ext cx="405111" cy="259045"/>
    <xdr:sp macro="" textlink="">
      <xdr:nvSpPr>
        <xdr:cNvPr id="78" name="n_1aveValue【道路】&#10;有形固定資産減価償却率">
          <a:extLst>
            <a:ext uri="{FF2B5EF4-FFF2-40B4-BE49-F238E27FC236}">
              <a16:creationId xmlns:a16="http://schemas.microsoft.com/office/drawing/2014/main" id="{80ED6A1D-6546-45A3-BCD2-EA516BF279CE}"/>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9" name="n_2aveValue【道路】&#10;有形固定資産減価償却率">
          <a:extLst>
            <a:ext uri="{FF2B5EF4-FFF2-40B4-BE49-F238E27FC236}">
              <a16:creationId xmlns:a16="http://schemas.microsoft.com/office/drawing/2014/main" id="{2A68E617-7FD4-4279-AFF7-199AE246523D}"/>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0" name="n_3aveValue【道路】&#10;有形固定資産減価償却率">
          <a:extLst>
            <a:ext uri="{FF2B5EF4-FFF2-40B4-BE49-F238E27FC236}">
              <a16:creationId xmlns:a16="http://schemas.microsoft.com/office/drawing/2014/main" id="{82B16972-14E8-4267-9B76-157E9104B392}"/>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1" name="n_4aveValue【道路】&#10;有形固定資産減価償却率">
          <a:extLst>
            <a:ext uri="{FF2B5EF4-FFF2-40B4-BE49-F238E27FC236}">
              <a16:creationId xmlns:a16="http://schemas.microsoft.com/office/drawing/2014/main" id="{CB9DCF42-8811-4C67-AF46-78EB363C253D}"/>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2" name="n_1mainValue【道路】&#10;有形固定資産減価償却率">
          <a:extLst>
            <a:ext uri="{FF2B5EF4-FFF2-40B4-BE49-F238E27FC236}">
              <a16:creationId xmlns:a16="http://schemas.microsoft.com/office/drawing/2014/main" id="{D244D786-BC4F-4286-A64A-85F652AF31EA}"/>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83" name="n_4mainValue【道路】&#10;有形固定資産減価償却率">
          <a:extLst>
            <a:ext uri="{FF2B5EF4-FFF2-40B4-BE49-F238E27FC236}">
              <a16:creationId xmlns:a16="http://schemas.microsoft.com/office/drawing/2014/main" id="{02963B61-7B35-4D06-9E97-58DAD656290A}"/>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AFB1B578-0B99-45B3-BD90-44E997627D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596F7FCB-3C74-48CB-A4AF-B71F934AA3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6A5E24C6-D115-4DF2-ACF3-E3AC666A21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DC7A7E6A-B6FA-43D1-AF9A-98FC6C04A3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539620EB-2A1F-4E69-A9FB-80AD7F2635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945704C4-A8A0-4C66-9871-2706040CA8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A5AFB3AD-379A-4407-8BB6-390170131D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8672F241-B06E-4F11-A5C9-CF6ECAD7E3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E0042262-EE81-45DE-A5E2-DD0C54C37A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1ED2F575-71D1-4142-80F3-89396CBFCF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561BE3C1-2A41-43D5-A87C-77021A8E1CA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E810B05E-C03B-45CD-979F-7A1F92EC51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9D72ED6C-D1E7-4D25-9082-1B1740158B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a:extLst>
            <a:ext uri="{FF2B5EF4-FFF2-40B4-BE49-F238E27FC236}">
              <a16:creationId xmlns:a16="http://schemas.microsoft.com/office/drawing/2014/main" id="{8C01DD40-0724-42E3-8550-3A5D7E81D7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E65F246A-CC7E-4F25-B4BE-844C3F80B5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6C8F3DD6-0F65-456E-AC0D-7735215802F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1365EDDF-2F8A-4193-84F4-D5B6924C89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4CC15FBA-68F2-4EB6-A988-2CEAE89B30D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B3C9E35A-142C-43A1-A7DC-D49F8107684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ABC7A9A4-ECB9-43BA-8741-DA9C73A9195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95CDE7A-521D-4E1A-A583-964B34CDCD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38C54428-A5F1-4DB3-85A5-6375EA96839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DEAB4153-16E0-4BC2-9C40-DAE3A97062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07" name="直線コネクタ 106">
          <a:extLst>
            <a:ext uri="{FF2B5EF4-FFF2-40B4-BE49-F238E27FC236}">
              <a16:creationId xmlns:a16="http://schemas.microsoft.com/office/drawing/2014/main" id="{CE651CBC-77F1-45B8-B3F5-FFE402DBA724}"/>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08" name="【道路】&#10;一人当たり延長最小値テキスト">
          <a:extLst>
            <a:ext uri="{FF2B5EF4-FFF2-40B4-BE49-F238E27FC236}">
              <a16:creationId xmlns:a16="http://schemas.microsoft.com/office/drawing/2014/main" id="{C1BFC48A-CEB7-4683-B058-462F4CDAE32C}"/>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09" name="直線コネクタ 108">
          <a:extLst>
            <a:ext uri="{FF2B5EF4-FFF2-40B4-BE49-F238E27FC236}">
              <a16:creationId xmlns:a16="http://schemas.microsoft.com/office/drawing/2014/main" id="{0EF326CA-8EF3-4BDD-B50D-1261AD1BA4CB}"/>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0" name="【道路】&#10;一人当たり延長最大値テキスト">
          <a:extLst>
            <a:ext uri="{FF2B5EF4-FFF2-40B4-BE49-F238E27FC236}">
              <a16:creationId xmlns:a16="http://schemas.microsoft.com/office/drawing/2014/main" id="{D695A22B-8F86-4A16-AF4D-D8EC029B6CB4}"/>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1" name="直線コネクタ 110">
          <a:extLst>
            <a:ext uri="{FF2B5EF4-FFF2-40B4-BE49-F238E27FC236}">
              <a16:creationId xmlns:a16="http://schemas.microsoft.com/office/drawing/2014/main" id="{7DBB17D2-B1B2-49B1-837F-94495F30AD31}"/>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2" name="【道路】&#10;一人当たり延長平均値テキスト">
          <a:extLst>
            <a:ext uri="{FF2B5EF4-FFF2-40B4-BE49-F238E27FC236}">
              <a16:creationId xmlns:a16="http://schemas.microsoft.com/office/drawing/2014/main" id="{77F8A8E0-343B-4341-BB4B-D1034392240E}"/>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3" name="フローチャート: 判断 112">
          <a:extLst>
            <a:ext uri="{FF2B5EF4-FFF2-40B4-BE49-F238E27FC236}">
              <a16:creationId xmlns:a16="http://schemas.microsoft.com/office/drawing/2014/main" id="{2C1E0FDB-ACBF-4602-861C-CBCE4521065C}"/>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4" name="フローチャート: 判断 113">
          <a:extLst>
            <a:ext uri="{FF2B5EF4-FFF2-40B4-BE49-F238E27FC236}">
              <a16:creationId xmlns:a16="http://schemas.microsoft.com/office/drawing/2014/main" id="{1B3D102D-1EF9-4412-8F37-1677844B21C4}"/>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5" name="フローチャート: 判断 114">
          <a:extLst>
            <a:ext uri="{FF2B5EF4-FFF2-40B4-BE49-F238E27FC236}">
              <a16:creationId xmlns:a16="http://schemas.microsoft.com/office/drawing/2014/main" id="{7A4CF5A2-01FA-4C37-BB2C-1C9AC22B476C}"/>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16" name="フローチャート: 判断 115">
          <a:extLst>
            <a:ext uri="{FF2B5EF4-FFF2-40B4-BE49-F238E27FC236}">
              <a16:creationId xmlns:a16="http://schemas.microsoft.com/office/drawing/2014/main" id="{36A65096-C811-4AB3-9A49-6E67E1F42915}"/>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17" name="フローチャート: 判断 116">
          <a:extLst>
            <a:ext uri="{FF2B5EF4-FFF2-40B4-BE49-F238E27FC236}">
              <a16:creationId xmlns:a16="http://schemas.microsoft.com/office/drawing/2014/main" id="{5EA6928B-B978-4A11-A42C-F5D4B839CB4D}"/>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6B868B1-8BD4-4E3F-B7CD-5DBFAC765A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C233B8F-C601-498A-AB9B-89B84993BE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42E25F4-8B0D-4A81-9521-3572082907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2610B62-E51B-4C9D-889E-38243E9A53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F25CD39-D5A3-4906-9134-5C3253649E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97809</xdr:rowOff>
    </xdr:from>
    <xdr:to>
      <xdr:col>55</xdr:col>
      <xdr:colOff>50800</xdr:colOff>
      <xdr:row>40</xdr:row>
      <xdr:rowOff>27959</xdr:rowOff>
    </xdr:to>
    <xdr:sp macro="" textlink="">
      <xdr:nvSpPr>
        <xdr:cNvPr id="123" name="楕円 122">
          <a:extLst>
            <a:ext uri="{FF2B5EF4-FFF2-40B4-BE49-F238E27FC236}">
              <a16:creationId xmlns:a16="http://schemas.microsoft.com/office/drawing/2014/main" id="{DF477B57-EEE3-4071-A19C-E6BCEF552F0D}"/>
            </a:ext>
          </a:extLst>
        </xdr:cNvPr>
        <xdr:cNvSpPr/>
      </xdr:nvSpPr>
      <xdr:spPr>
        <a:xfrm>
          <a:off x="10426700" y="6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76236</xdr:rowOff>
    </xdr:from>
    <xdr:ext cx="534377" cy="259045"/>
    <xdr:sp macro="" textlink="">
      <xdr:nvSpPr>
        <xdr:cNvPr id="124" name="【道路】&#10;一人当たり延長該当値テキスト">
          <a:extLst>
            <a:ext uri="{FF2B5EF4-FFF2-40B4-BE49-F238E27FC236}">
              <a16:creationId xmlns:a16="http://schemas.microsoft.com/office/drawing/2014/main" id="{D72DFC4A-89C7-4EFC-B375-35FA00C8BED3}"/>
            </a:ext>
          </a:extLst>
        </xdr:cNvPr>
        <xdr:cNvSpPr txBox="1"/>
      </xdr:nvSpPr>
      <xdr:spPr>
        <a:xfrm>
          <a:off x="10515600" y="67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103124</xdr:rowOff>
    </xdr:from>
    <xdr:to>
      <xdr:col>50</xdr:col>
      <xdr:colOff>165100</xdr:colOff>
      <xdr:row>40</xdr:row>
      <xdr:rowOff>33274</xdr:rowOff>
    </xdr:to>
    <xdr:sp macro="" textlink="">
      <xdr:nvSpPr>
        <xdr:cNvPr id="125" name="楕円 124">
          <a:extLst>
            <a:ext uri="{FF2B5EF4-FFF2-40B4-BE49-F238E27FC236}">
              <a16:creationId xmlns:a16="http://schemas.microsoft.com/office/drawing/2014/main" id="{7B4DC57B-1C4F-4341-B8D9-97318477E2A9}"/>
            </a:ext>
          </a:extLst>
        </xdr:cNvPr>
        <xdr:cNvSpPr/>
      </xdr:nvSpPr>
      <xdr:spPr>
        <a:xfrm>
          <a:off x="9588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148609</xdr:rowOff>
    </xdr:from>
    <xdr:to>
      <xdr:col>55</xdr:col>
      <xdr:colOff>0</xdr:colOff>
      <xdr:row>39</xdr:row>
      <xdr:rowOff>153924</xdr:rowOff>
    </xdr:to>
    <xdr:cxnSp macro="">
      <xdr:nvCxnSpPr>
        <xdr:cNvPr id="126" name="直線コネクタ 125">
          <a:extLst>
            <a:ext uri="{FF2B5EF4-FFF2-40B4-BE49-F238E27FC236}">
              <a16:creationId xmlns:a16="http://schemas.microsoft.com/office/drawing/2014/main" id="{334901D1-1507-4F00-A4F3-D2E6780E2B35}"/>
            </a:ext>
          </a:extLst>
        </xdr:cNvPr>
        <xdr:cNvCxnSpPr/>
      </xdr:nvCxnSpPr>
      <xdr:spPr>
        <a:xfrm flipV="1">
          <a:off x="9639300" y="6835159"/>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112020</xdr:rowOff>
    </xdr:from>
    <xdr:to>
      <xdr:col>36</xdr:col>
      <xdr:colOff>165100</xdr:colOff>
      <xdr:row>40</xdr:row>
      <xdr:rowOff>42170</xdr:rowOff>
    </xdr:to>
    <xdr:sp macro="" textlink="">
      <xdr:nvSpPr>
        <xdr:cNvPr id="127" name="楕円 126">
          <a:extLst>
            <a:ext uri="{FF2B5EF4-FFF2-40B4-BE49-F238E27FC236}">
              <a16:creationId xmlns:a16="http://schemas.microsoft.com/office/drawing/2014/main" id="{E1585A00-2FF6-4A61-A079-517F5D72D2C5}"/>
            </a:ext>
          </a:extLst>
        </xdr:cNvPr>
        <xdr:cNvSpPr/>
      </xdr:nvSpPr>
      <xdr:spPr>
        <a:xfrm>
          <a:off x="6921500" y="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55192</xdr:rowOff>
    </xdr:from>
    <xdr:ext cx="534377" cy="259045"/>
    <xdr:sp macro="" textlink="">
      <xdr:nvSpPr>
        <xdr:cNvPr id="128" name="n_1aveValue【道路】&#10;一人当たり延長">
          <a:extLst>
            <a:ext uri="{FF2B5EF4-FFF2-40B4-BE49-F238E27FC236}">
              <a16:creationId xmlns:a16="http://schemas.microsoft.com/office/drawing/2014/main" id="{4879FC1B-6200-4574-92DE-4118122F11B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29" name="n_2aveValue【道路】&#10;一人当たり延長">
          <a:extLst>
            <a:ext uri="{FF2B5EF4-FFF2-40B4-BE49-F238E27FC236}">
              <a16:creationId xmlns:a16="http://schemas.microsoft.com/office/drawing/2014/main" id="{8BEC5327-7203-46E8-8A8A-21DEDDBE8A49}"/>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30" name="n_3aveValue【道路】&#10;一人当たり延長">
          <a:extLst>
            <a:ext uri="{FF2B5EF4-FFF2-40B4-BE49-F238E27FC236}">
              <a16:creationId xmlns:a16="http://schemas.microsoft.com/office/drawing/2014/main" id="{D7B27F2D-EA5F-4521-A41E-8E2471AE90AD}"/>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31" name="n_4aveValue【道路】&#10;一人当たり延長">
          <a:extLst>
            <a:ext uri="{FF2B5EF4-FFF2-40B4-BE49-F238E27FC236}">
              <a16:creationId xmlns:a16="http://schemas.microsoft.com/office/drawing/2014/main" id="{B47B0570-245C-4DB4-A5EE-4C54B59B89E3}"/>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24401</xdr:rowOff>
    </xdr:from>
    <xdr:ext cx="534377" cy="259045"/>
    <xdr:sp macro="" textlink="">
      <xdr:nvSpPr>
        <xdr:cNvPr id="132" name="n_1mainValue【道路】&#10;一人当たり延長">
          <a:extLst>
            <a:ext uri="{FF2B5EF4-FFF2-40B4-BE49-F238E27FC236}">
              <a16:creationId xmlns:a16="http://schemas.microsoft.com/office/drawing/2014/main" id="{F40C02C8-5E7E-418F-9006-BFB87D28DC7D}"/>
            </a:ext>
          </a:extLst>
        </xdr:cNvPr>
        <xdr:cNvSpPr txBox="1"/>
      </xdr:nvSpPr>
      <xdr:spPr>
        <a:xfrm>
          <a:off x="9359411" y="68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33297</xdr:rowOff>
    </xdr:from>
    <xdr:ext cx="534377" cy="259045"/>
    <xdr:sp macro="" textlink="">
      <xdr:nvSpPr>
        <xdr:cNvPr id="133" name="n_4mainValue【道路】&#10;一人当たり延長">
          <a:extLst>
            <a:ext uri="{FF2B5EF4-FFF2-40B4-BE49-F238E27FC236}">
              <a16:creationId xmlns:a16="http://schemas.microsoft.com/office/drawing/2014/main" id="{24A9B56E-6308-4BB3-99DF-19A0861124AF}"/>
            </a:ext>
          </a:extLst>
        </xdr:cNvPr>
        <xdr:cNvSpPr txBox="1"/>
      </xdr:nvSpPr>
      <xdr:spPr>
        <a:xfrm>
          <a:off x="6705111" y="68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9854EBFD-559C-4904-9C83-21BB1682D5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C7E84F90-1A11-43FF-8D7B-D0CEEAFE7A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7A5E49AB-3442-4F7D-AC71-45AC37FD19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FDD6076-35DD-4093-9E03-C1F0D11195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A9C57D05-6708-4936-B61C-F51EF1D7B3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423F329D-4609-4344-BF02-C9FFDF2FF8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9D271DD2-49A5-4B47-9E19-5E8A121179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5DCD04C3-5DAE-4199-8E26-C0FAA643EF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E4E43E6-6FDD-4B0C-A772-0A59726D50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E91CED7A-07DF-4A25-AF7E-029611A210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5CBAC370-0988-45DF-8777-3A6A8A0806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C06AA30F-859A-4DA0-B265-98E8CD3FC1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295CC078-03CD-43D3-96F0-1C03864209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331FD509-9DB1-4F7E-99F6-1734F76B2F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34548CDE-5FB2-4FCC-830F-884E9DB209D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D803B4CA-B005-4A11-B910-31326BD55B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B48B0771-64E9-4F9A-8CCA-1BC82E1C19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B48DFC11-A159-4CEA-9D1B-666D94EF2BB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B78BF48C-23BF-41E8-854A-3404073995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A38DD121-3486-4C30-8F76-37E9A995D6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5E4BD1ED-511A-4AD2-9EB8-9F276B8432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EF8D61B6-3979-405E-BBD4-22B2C3F0BA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32B36D13-A5D5-4E0A-ADB6-2A00B2FAD1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7B5CFF13-D9D0-4500-AE49-76730EBBF3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A3624DC6-2543-4346-8841-695B6BD51B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59" name="直線コネクタ 158">
          <a:extLst>
            <a:ext uri="{FF2B5EF4-FFF2-40B4-BE49-F238E27FC236}">
              <a16:creationId xmlns:a16="http://schemas.microsoft.com/office/drawing/2014/main" id="{51EB816B-AF2D-4D34-95C9-A95CC3B0AA7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0" name="【橋りょう・トンネル】&#10;有形固定資産減価償却率最小値テキスト">
          <a:extLst>
            <a:ext uri="{FF2B5EF4-FFF2-40B4-BE49-F238E27FC236}">
              <a16:creationId xmlns:a16="http://schemas.microsoft.com/office/drawing/2014/main" id="{6D661EB1-D6DB-4BA9-B411-8DA83D48FF4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1" name="直線コネクタ 160">
          <a:extLst>
            <a:ext uri="{FF2B5EF4-FFF2-40B4-BE49-F238E27FC236}">
              <a16:creationId xmlns:a16="http://schemas.microsoft.com/office/drawing/2014/main" id="{23ADFBD8-BE81-4D43-9E81-875DC74E2D8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A18C4A62-3372-494E-B7B0-AC8F03A756BE}"/>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3" name="直線コネクタ 162">
          <a:extLst>
            <a:ext uri="{FF2B5EF4-FFF2-40B4-BE49-F238E27FC236}">
              <a16:creationId xmlns:a16="http://schemas.microsoft.com/office/drawing/2014/main" id="{FD84E08B-F2AB-4ADC-80B0-A772BFEFFE6F}"/>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BC354364-014E-42FF-B3A6-DF00F660BEB5}"/>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65" name="フローチャート: 判断 164">
          <a:extLst>
            <a:ext uri="{FF2B5EF4-FFF2-40B4-BE49-F238E27FC236}">
              <a16:creationId xmlns:a16="http://schemas.microsoft.com/office/drawing/2014/main" id="{A9DD16FD-CB7A-4984-A6B9-C0D8E2D1333E}"/>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6" name="フローチャート: 判断 165">
          <a:extLst>
            <a:ext uri="{FF2B5EF4-FFF2-40B4-BE49-F238E27FC236}">
              <a16:creationId xmlns:a16="http://schemas.microsoft.com/office/drawing/2014/main" id="{374B50C2-E7D6-4872-A14D-64286971F6E1}"/>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67" name="フローチャート: 判断 166">
          <a:extLst>
            <a:ext uri="{FF2B5EF4-FFF2-40B4-BE49-F238E27FC236}">
              <a16:creationId xmlns:a16="http://schemas.microsoft.com/office/drawing/2014/main" id="{04B7BC3F-23E3-4ECC-97BC-059105F7F149}"/>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68" name="フローチャート: 判断 167">
          <a:extLst>
            <a:ext uri="{FF2B5EF4-FFF2-40B4-BE49-F238E27FC236}">
              <a16:creationId xmlns:a16="http://schemas.microsoft.com/office/drawing/2014/main" id="{66CA351B-21D3-4CDB-BA4F-9D59C2F05087}"/>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9" name="フローチャート: 判断 168">
          <a:extLst>
            <a:ext uri="{FF2B5EF4-FFF2-40B4-BE49-F238E27FC236}">
              <a16:creationId xmlns:a16="http://schemas.microsoft.com/office/drawing/2014/main" id="{C602C5F8-9150-40A7-928C-90D0713235BF}"/>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9B325FC-0812-45BF-BA9F-FB2555BBB2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7AA5507-0937-457C-8FE8-7C8568AB61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E8BB82B-02C8-4DD5-BED2-C2D9E0AA8B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7E4484B-7B67-4ED7-9C96-9623DE278E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B70EC63-B3A2-49BB-BA20-18964E9B9E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43906</xdr:rowOff>
    </xdr:from>
    <xdr:to>
      <xdr:col>24</xdr:col>
      <xdr:colOff>114300</xdr:colOff>
      <xdr:row>63</xdr:row>
      <xdr:rowOff>145506</xdr:rowOff>
    </xdr:to>
    <xdr:sp macro="" textlink="">
      <xdr:nvSpPr>
        <xdr:cNvPr id="175" name="楕円 174">
          <a:extLst>
            <a:ext uri="{FF2B5EF4-FFF2-40B4-BE49-F238E27FC236}">
              <a16:creationId xmlns:a16="http://schemas.microsoft.com/office/drawing/2014/main" id="{0194195A-A99A-4F96-8A31-B05775A2D3B6}"/>
            </a:ext>
          </a:extLst>
        </xdr:cNvPr>
        <xdr:cNvSpPr/>
      </xdr:nvSpPr>
      <xdr:spPr>
        <a:xfrm>
          <a:off x="4584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22333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19D6122A-C6F1-4E89-AEE5-CF77710D0706}"/>
            </a:ext>
          </a:extLst>
        </xdr:cNvPr>
        <xdr:cNvSpPr txBox="1"/>
      </xdr:nvSpPr>
      <xdr:spPr>
        <a:xfrm>
          <a:off x="4673600"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77" name="楕円 176">
          <a:extLst>
            <a:ext uri="{FF2B5EF4-FFF2-40B4-BE49-F238E27FC236}">
              <a16:creationId xmlns:a16="http://schemas.microsoft.com/office/drawing/2014/main" id="{64CFF32C-2522-4525-90DD-F16255A0661C}"/>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94706</xdr:rowOff>
    </xdr:to>
    <xdr:cxnSp macro="">
      <xdr:nvCxnSpPr>
        <xdr:cNvPr id="178" name="直線コネクタ 177">
          <a:extLst>
            <a:ext uri="{FF2B5EF4-FFF2-40B4-BE49-F238E27FC236}">
              <a16:creationId xmlns:a16="http://schemas.microsoft.com/office/drawing/2014/main" id="{3CF8A8D0-6CA2-4BF0-BA38-BA982D94CB82}"/>
            </a:ext>
          </a:extLst>
        </xdr:cNvPr>
        <xdr:cNvCxnSpPr/>
      </xdr:nvCxnSpPr>
      <xdr:spPr>
        <a:xfrm>
          <a:off x="3797300" y="108780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164737</xdr:rowOff>
    </xdr:from>
    <xdr:to>
      <xdr:col>6</xdr:col>
      <xdr:colOff>38100</xdr:colOff>
      <xdr:row>63</xdr:row>
      <xdr:rowOff>94887</xdr:rowOff>
    </xdr:to>
    <xdr:sp macro="" textlink="">
      <xdr:nvSpPr>
        <xdr:cNvPr id="179" name="楕円 178">
          <a:extLst>
            <a:ext uri="{FF2B5EF4-FFF2-40B4-BE49-F238E27FC236}">
              <a16:creationId xmlns:a16="http://schemas.microsoft.com/office/drawing/2014/main" id="{D3B60215-7B86-430B-81D5-3959BDD49EEC}"/>
            </a:ext>
          </a:extLst>
        </xdr:cNvPr>
        <xdr:cNvSpPr/>
      </xdr:nvSpPr>
      <xdr:spPr>
        <a:xfrm>
          <a:off x="107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75492</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43914DF6-BA4C-44B3-99DC-B9F841F8F504}"/>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CF049FF3-AC33-4EFA-B7AF-DAE04C26AEF7}"/>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1392E7AD-A08F-4B4A-B844-CE26BDB59CD6}"/>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05254A63-1ECE-4268-BCC0-FC302F6B704F}"/>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C38139C0-8068-4F21-8693-A5C9A9568294}"/>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86014</xdr:rowOff>
    </xdr:from>
    <xdr:ext cx="405111" cy="259045"/>
    <xdr:sp macro="" textlink="">
      <xdr:nvSpPr>
        <xdr:cNvPr id="185" name="n_4mainValue【橋りょう・トンネル】&#10;有形固定資産減価償却率">
          <a:extLst>
            <a:ext uri="{FF2B5EF4-FFF2-40B4-BE49-F238E27FC236}">
              <a16:creationId xmlns:a16="http://schemas.microsoft.com/office/drawing/2014/main" id="{F06BAB89-D66F-450A-AD8F-AA6E8BAEC2B6}"/>
            </a:ext>
          </a:extLst>
        </xdr:cNvPr>
        <xdr:cNvSpPr txBox="1"/>
      </xdr:nvSpPr>
      <xdr:spPr>
        <a:xfrm>
          <a:off x="9277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ABB7A9BA-52C3-4980-A9BF-C0E8C75D2C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23A65F5E-3B48-4BD6-BFBC-1EC23F3B11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68807A8B-DAB7-4872-8335-EE5F93E8A6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207C5762-8027-42B7-9A99-B19FDFF661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97A110A1-33DF-415F-BB9B-C3BB831E0B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A6040F59-D2EE-410C-A3E3-19CF03B963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DBBA134D-B503-40BB-A5B0-F593143512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B0473B73-D5F4-4BDB-A4CA-8FF44DE7AD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B61ECA51-A8A4-4B31-8F96-6DA8BD679A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5DB90CA6-975F-4A5E-AF96-D875D87E1C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a:extLst>
            <a:ext uri="{FF2B5EF4-FFF2-40B4-BE49-F238E27FC236}">
              <a16:creationId xmlns:a16="http://schemas.microsoft.com/office/drawing/2014/main" id="{881C650B-409B-4FF1-81B4-C624129951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7" name="テキスト ボックス 196">
          <a:extLst>
            <a:ext uri="{FF2B5EF4-FFF2-40B4-BE49-F238E27FC236}">
              <a16:creationId xmlns:a16="http://schemas.microsoft.com/office/drawing/2014/main" id="{9DA8508F-CD06-4E83-8444-D845184ED99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a:extLst>
            <a:ext uri="{FF2B5EF4-FFF2-40B4-BE49-F238E27FC236}">
              <a16:creationId xmlns:a16="http://schemas.microsoft.com/office/drawing/2014/main" id="{8F19FA58-877B-4E43-B3D8-2E72770E37F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9" name="テキスト ボックス 198">
          <a:extLst>
            <a:ext uri="{FF2B5EF4-FFF2-40B4-BE49-F238E27FC236}">
              <a16:creationId xmlns:a16="http://schemas.microsoft.com/office/drawing/2014/main" id="{97C24D79-AC1A-4492-BAD8-F32598D78C3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11CAFEDD-3722-40D4-9C92-D0867EFC46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a:extLst>
            <a:ext uri="{FF2B5EF4-FFF2-40B4-BE49-F238E27FC236}">
              <a16:creationId xmlns:a16="http://schemas.microsoft.com/office/drawing/2014/main" id="{EF35ED6C-0BD6-4863-B130-27202DF1026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a:extLst>
            <a:ext uri="{FF2B5EF4-FFF2-40B4-BE49-F238E27FC236}">
              <a16:creationId xmlns:a16="http://schemas.microsoft.com/office/drawing/2014/main" id="{304EB1FD-F636-46D5-AF80-90D4EA21E5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3" name="テキスト ボックス 202">
          <a:extLst>
            <a:ext uri="{FF2B5EF4-FFF2-40B4-BE49-F238E27FC236}">
              <a16:creationId xmlns:a16="http://schemas.microsoft.com/office/drawing/2014/main" id="{8B88CB03-50CE-4B34-A6DB-E9A280B04BF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a:extLst>
            <a:ext uri="{FF2B5EF4-FFF2-40B4-BE49-F238E27FC236}">
              <a16:creationId xmlns:a16="http://schemas.microsoft.com/office/drawing/2014/main" id="{7FEADE74-0C4A-4D1E-9370-3477AD20AE6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5" name="テキスト ボックス 204">
          <a:extLst>
            <a:ext uri="{FF2B5EF4-FFF2-40B4-BE49-F238E27FC236}">
              <a16:creationId xmlns:a16="http://schemas.microsoft.com/office/drawing/2014/main" id="{2D9F9C6E-1199-4E30-885C-90D05AB4542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C614478C-0D47-4A6C-87D6-0DA730272F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6CF78FA5-E874-494C-AF93-11E1D80A73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5B22D6C4-8B7D-4D8B-8F1A-E2C2EBA875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09" name="直線コネクタ 208">
          <a:extLst>
            <a:ext uri="{FF2B5EF4-FFF2-40B4-BE49-F238E27FC236}">
              <a16:creationId xmlns:a16="http://schemas.microsoft.com/office/drawing/2014/main" id="{F079EDF3-8EB5-44F3-BFCD-9C3B6D6E091A}"/>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0338DA9A-068F-4A6C-910F-609A896CAE66}"/>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11" name="直線コネクタ 210">
          <a:extLst>
            <a:ext uri="{FF2B5EF4-FFF2-40B4-BE49-F238E27FC236}">
              <a16:creationId xmlns:a16="http://schemas.microsoft.com/office/drawing/2014/main" id="{740EFF60-4321-433B-9477-EC0E5AB9038B}"/>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A9918E21-6C08-44CD-BDD4-9A8EC0677DB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13" name="直線コネクタ 212">
          <a:extLst>
            <a:ext uri="{FF2B5EF4-FFF2-40B4-BE49-F238E27FC236}">
              <a16:creationId xmlns:a16="http://schemas.microsoft.com/office/drawing/2014/main" id="{7964E409-91F4-4B0F-87AA-AA5B9DEB55EC}"/>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3204CE71-889A-499B-9E2A-0DDC7F206F9C}"/>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15" name="フローチャート: 判断 214">
          <a:extLst>
            <a:ext uri="{FF2B5EF4-FFF2-40B4-BE49-F238E27FC236}">
              <a16:creationId xmlns:a16="http://schemas.microsoft.com/office/drawing/2014/main" id="{17E0E476-CA9A-4E90-ABC6-6FC796F7D415}"/>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16" name="フローチャート: 判断 215">
          <a:extLst>
            <a:ext uri="{FF2B5EF4-FFF2-40B4-BE49-F238E27FC236}">
              <a16:creationId xmlns:a16="http://schemas.microsoft.com/office/drawing/2014/main" id="{8333199F-F571-4C63-A386-C40373230DB9}"/>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17" name="フローチャート: 判断 216">
          <a:extLst>
            <a:ext uri="{FF2B5EF4-FFF2-40B4-BE49-F238E27FC236}">
              <a16:creationId xmlns:a16="http://schemas.microsoft.com/office/drawing/2014/main" id="{5117FA12-4067-4805-B7C7-8FE65DCD7264}"/>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18" name="フローチャート: 判断 217">
          <a:extLst>
            <a:ext uri="{FF2B5EF4-FFF2-40B4-BE49-F238E27FC236}">
              <a16:creationId xmlns:a16="http://schemas.microsoft.com/office/drawing/2014/main" id="{CD6A9504-F070-4C6B-A5DA-F804265EEEC1}"/>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19" name="フローチャート: 判断 218">
          <a:extLst>
            <a:ext uri="{FF2B5EF4-FFF2-40B4-BE49-F238E27FC236}">
              <a16:creationId xmlns:a16="http://schemas.microsoft.com/office/drawing/2014/main" id="{E57B606A-9F10-4950-8275-F675B3D38E63}"/>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8CAB642-26C1-4ED4-BBB6-7F4916A32D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5C9C763-A446-4D2E-886E-988B966AF6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F48076C-2073-409B-AAF1-FD0448BB80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BC6B097-88FA-4DFA-B029-0518E3E8E2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8439E83-25AE-47ED-AEFA-6CA1588637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132734</xdr:rowOff>
    </xdr:from>
    <xdr:to>
      <xdr:col>55</xdr:col>
      <xdr:colOff>50800</xdr:colOff>
      <xdr:row>64</xdr:row>
      <xdr:rowOff>62884</xdr:rowOff>
    </xdr:to>
    <xdr:sp macro="" textlink="">
      <xdr:nvSpPr>
        <xdr:cNvPr id="225" name="楕円 224">
          <a:extLst>
            <a:ext uri="{FF2B5EF4-FFF2-40B4-BE49-F238E27FC236}">
              <a16:creationId xmlns:a16="http://schemas.microsoft.com/office/drawing/2014/main" id="{956358CB-BF96-4E6B-A9C7-B5A7DCDCC19D}"/>
            </a:ext>
          </a:extLst>
        </xdr:cNvPr>
        <xdr:cNvSpPr/>
      </xdr:nvSpPr>
      <xdr:spPr>
        <a:xfrm>
          <a:off x="10426700" y="109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47661</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5C63F8F0-3B73-4F54-A3DF-7CA213D69F22}"/>
            </a:ext>
          </a:extLst>
        </xdr:cNvPr>
        <xdr:cNvSpPr txBox="1"/>
      </xdr:nvSpPr>
      <xdr:spPr>
        <a:xfrm>
          <a:off x="10515600" y="108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133577</xdr:rowOff>
    </xdr:from>
    <xdr:to>
      <xdr:col>50</xdr:col>
      <xdr:colOff>165100</xdr:colOff>
      <xdr:row>64</xdr:row>
      <xdr:rowOff>63727</xdr:rowOff>
    </xdr:to>
    <xdr:sp macro="" textlink="">
      <xdr:nvSpPr>
        <xdr:cNvPr id="227" name="楕円 226">
          <a:extLst>
            <a:ext uri="{FF2B5EF4-FFF2-40B4-BE49-F238E27FC236}">
              <a16:creationId xmlns:a16="http://schemas.microsoft.com/office/drawing/2014/main" id="{9D666A7E-0718-4F96-8CA6-1E5B4F88B06E}"/>
            </a:ext>
          </a:extLst>
        </xdr:cNvPr>
        <xdr:cNvSpPr/>
      </xdr:nvSpPr>
      <xdr:spPr>
        <a:xfrm>
          <a:off x="9588500" y="10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12084</xdr:rowOff>
    </xdr:from>
    <xdr:to>
      <xdr:col>55</xdr:col>
      <xdr:colOff>0</xdr:colOff>
      <xdr:row>64</xdr:row>
      <xdr:rowOff>12927</xdr:rowOff>
    </xdr:to>
    <xdr:cxnSp macro="">
      <xdr:nvCxnSpPr>
        <xdr:cNvPr id="228" name="直線コネクタ 227">
          <a:extLst>
            <a:ext uri="{FF2B5EF4-FFF2-40B4-BE49-F238E27FC236}">
              <a16:creationId xmlns:a16="http://schemas.microsoft.com/office/drawing/2014/main" id="{C0479EC2-F5D1-4164-BF36-07B437341A54}"/>
            </a:ext>
          </a:extLst>
        </xdr:cNvPr>
        <xdr:cNvCxnSpPr/>
      </xdr:nvCxnSpPr>
      <xdr:spPr>
        <a:xfrm flipV="1">
          <a:off x="9639300" y="10984884"/>
          <a:ext cx="8382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136418</xdr:rowOff>
    </xdr:from>
    <xdr:to>
      <xdr:col>36</xdr:col>
      <xdr:colOff>165100</xdr:colOff>
      <xdr:row>64</xdr:row>
      <xdr:rowOff>66568</xdr:rowOff>
    </xdr:to>
    <xdr:sp macro="" textlink="">
      <xdr:nvSpPr>
        <xdr:cNvPr id="229" name="楕円 228">
          <a:extLst>
            <a:ext uri="{FF2B5EF4-FFF2-40B4-BE49-F238E27FC236}">
              <a16:creationId xmlns:a16="http://schemas.microsoft.com/office/drawing/2014/main" id="{E7332C82-453F-467D-B582-91FCFD1C319C}"/>
            </a:ext>
          </a:extLst>
        </xdr:cNvPr>
        <xdr:cNvSpPr/>
      </xdr:nvSpPr>
      <xdr:spPr>
        <a:xfrm>
          <a:off x="6921500" y="109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171300</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751CEEBE-FF1C-47B3-8B3D-B9A6885DBDF7}"/>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29B28412-8D07-4FFC-B411-42FA4B498C4A}"/>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E594BC05-4417-48F9-8B37-5F1931269562}"/>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33" name="n_4aveValue【橋りょう・トンネル】&#10;一人当たり有形固定資産（償却資産）額">
          <a:extLst>
            <a:ext uri="{FF2B5EF4-FFF2-40B4-BE49-F238E27FC236}">
              <a16:creationId xmlns:a16="http://schemas.microsoft.com/office/drawing/2014/main" id="{D69D2DF2-BB9E-4881-8B10-1D66E083F674}"/>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54854</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2B5283F9-CC09-4CD2-934D-4FF453FEE6EA}"/>
            </a:ext>
          </a:extLst>
        </xdr:cNvPr>
        <xdr:cNvSpPr txBox="1"/>
      </xdr:nvSpPr>
      <xdr:spPr>
        <a:xfrm>
          <a:off x="9359411" y="11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57695</xdr:rowOff>
    </xdr:from>
    <xdr:ext cx="534377" cy="259045"/>
    <xdr:sp macro="" textlink="">
      <xdr:nvSpPr>
        <xdr:cNvPr id="235" name="n_4mainValue【橋りょう・トンネル】&#10;一人当たり有形固定資産（償却資産）額">
          <a:extLst>
            <a:ext uri="{FF2B5EF4-FFF2-40B4-BE49-F238E27FC236}">
              <a16:creationId xmlns:a16="http://schemas.microsoft.com/office/drawing/2014/main" id="{5BB7C648-4AFF-4B4A-8001-FB1F5ECDB618}"/>
            </a:ext>
          </a:extLst>
        </xdr:cNvPr>
        <xdr:cNvSpPr txBox="1"/>
      </xdr:nvSpPr>
      <xdr:spPr>
        <a:xfrm>
          <a:off x="6705111" y="110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CE39B206-FDC4-4AE8-BD59-529E160A9F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F0DDDE4A-FA9A-4D18-9608-AB79DBECE2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D4BA7D6F-D238-4557-AC4A-5C6CAB054B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EB0A4F81-82CC-462B-A4DA-1799117B4B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8CCB2C4C-6C4A-47F5-A372-144EB6B3BC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849D76DC-F25D-4D92-AA28-33B766570F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D6F06136-B85F-4A9D-803C-9B88E9CDFA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C37506D1-6806-4C25-927F-AFA6354AC5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F31BFDF1-8142-4A56-9B89-019F776DB39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EACAF8E5-C138-400E-8DD2-59F1452F78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745DB7C5-7236-4BC7-BE09-784DA0744B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E402ED8E-3E89-4581-AC15-19BAF892A9A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CB3F919A-1F12-4769-B4B8-2F4C13C8D89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D67558D9-656B-42AD-AEC1-FBEFEB2708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866E30DB-89F9-4CE2-86A2-7163C87515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C4D12901-9E75-43F7-9AC4-D9C01F867C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955B773D-D260-43D3-A7A8-D2439197ED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17C4C409-AF1E-43E3-8B52-C79EAFAC2B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ECA9C4A5-3B69-4AE6-95DC-E56E733E0C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278E8C49-FA9F-4ADE-908F-B00A691DB8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13E5FEA8-7494-4437-A226-468A7A2375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9B733012-08AA-4D1E-8CB6-EA95B89B63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a:extLst>
            <a:ext uri="{FF2B5EF4-FFF2-40B4-BE49-F238E27FC236}">
              <a16:creationId xmlns:a16="http://schemas.microsoft.com/office/drawing/2014/main" id="{E61636CD-516C-40B3-9736-7E0263C36DD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id="{5F5F593A-9796-4CD5-802D-95B8AFED69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60" name="直線コネクタ 259">
          <a:extLst>
            <a:ext uri="{FF2B5EF4-FFF2-40B4-BE49-F238E27FC236}">
              <a16:creationId xmlns:a16="http://schemas.microsoft.com/office/drawing/2014/main" id="{1878A5A2-B566-4B82-8228-687EC44B14AE}"/>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公営住宅】&#10;有形固定資産減価償却率最小値テキスト">
          <a:extLst>
            <a:ext uri="{FF2B5EF4-FFF2-40B4-BE49-F238E27FC236}">
              <a16:creationId xmlns:a16="http://schemas.microsoft.com/office/drawing/2014/main" id="{870B0C98-4903-40A3-BADD-B53AD547E12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a:extLst>
            <a:ext uri="{FF2B5EF4-FFF2-40B4-BE49-F238E27FC236}">
              <a16:creationId xmlns:a16="http://schemas.microsoft.com/office/drawing/2014/main" id="{8786FC39-4CAA-4CE3-9FBD-9D2E1A82FEE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63" name="【公営住宅】&#10;有形固定資産減価償却率最大値テキスト">
          <a:extLst>
            <a:ext uri="{FF2B5EF4-FFF2-40B4-BE49-F238E27FC236}">
              <a16:creationId xmlns:a16="http://schemas.microsoft.com/office/drawing/2014/main" id="{94A49944-8BE9-4075-BDC0-A5C6E395C708}"/>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64" name="直線コネクタ 263">
          <a:extLst>
            <a:ext uri="{FF2B5EF4-FFF2-40B4-BE49-F238E27FC236}">
              <a16:creationId xmlns:a16="http://schemas.microsoft.com/office/drawing/2014/main" id="{915B774D-1DDF-4A72-BAF7-81D368F63604}"/>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65" name="【公営住宅】&#10;有形固定資産減価償却率平均値テキスト">
          <a:extLst>
            <a:ext uri="{FF2B5EF4-FFF2-40B4-BE49-F238E27FC236}">
              <a16:creationId xmlns:a16="http://schemas.microsoft.com/office/drawing/2014/main" id="{F1892B2A-2E68-44FD-A963-E3F05EF294F7}"/>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66" name="フローチャート: 判断 265">
          <a:extLst>
            <a:ext uri="{FF2B5EF4-FFF2-40B4-BE49-F238E27FC236}">
              <a16:creationId xmlns:a16="http://schemas.microsoft.com/office/drawing/2014/main" id="{62BCD1B9-5000-4281-919F-6EBA2CB57A9D}"/>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67" name="フローチャート: 判断 266">
          <a:extLst>
            <a:ext uri="{FF2B5EF4-FFF2-40B4-BE49-F238E27FC236}">
              <a16:creationId xmlns:a16="http://schemas.microsoft.com/office/drawing/2014/main" id="{03795048-B15F-4EEB-9913-5975FB30D7B6}"/>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8" name="フローチャート: 判断 267">
          <a:extLst>
            <a:ext uri="{FF2B5EF4-FFF2-40B4-BE49-F238E27FC236}">
              <a16:creationId xmlns:a16="http://schemas.microsoft.com/office/drawing/2014/main" id="{3B95FFF4-680F-4F87-8D2D-06B21AEF8EFE}"/>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69" name="フローチャート: 判断 268">
          <a:extLst>
            <a:ext uri="{FF2B5EF4-FFF2-40B4-BE49-F238E27FC236}">
              <a16:creationId xmlns:a16="http://schemas.microsoft.com/office/drawing/2014/main" id="{737764F0-3B36-4461-A75E-A278496D1ED2}"/>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70" name="フローチャート: 判断 269">
          <a:extLst>
            <a:ext uri="{FF2B5EF4-FFF2-40B4-BE49-F238E27FC236}">
              <a16:creationId xmlns:a16="http://schemas.microsoft.com/office/drawing/2014/main" id="{B3731330-C2A5-4027-A48C-18ECC3C7D3B5}"/>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82B01869-0F0D-47C6-82CE-D75A32321C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26F9F5BB-2A61-4322-B7A7-1FBE9A3785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93DED45-7A7B-4209-923C-08B5CC31ED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F5538A9D-B968-4A6B-9E8D-027088A588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5467467-3CBE-465D-90AC-7B23F5C599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38736</xdr:rowOff>
    </xdr:from>
    <xdr:to>
      <xdr:col>24</xdr:col>
      <xdr:colOff>114300</xdr:colOff>
      <xdr:row>86</xdr:row>
      <xdr:rowOff>140336</xdr:rowOff>
    </xdr:to>
    <xdr:sp macro="" textlink="">
      <xdr:nvSpPr>
        <xdr:cNvPr id="276" name="楕円 275">
          <a:extLst>
            <a:ext uri="{FF2B5EF4-FFF2-40B4-BE49-F238E27FC236}">
              <a16:creationId xmlns:a16="http://schemas.microsoft.com/office/drawing/2014/main" id="{A6AF0061-57D8-4925-8C37-DC9293820D4C}"/>
            </a:ext>
          </a:extLst>
        </xdr:cNvPr>
        <xdr:cNvSpPr/>
      </xdr:nvSpPr>
      <xdr:spPr>
        <a:xfrm>
          <a:off x="4584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125113</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3D6C4507-FF58-4FE6-9615-D8491F2B9792}"/>
            </a:ext>
          </a:extLst>
        </xdr:cNvPr>
        <xdr:cNvSpPr txBox="1"/>
      </xdr:nvSpPr>
      <xdr:spPr>
        <a:xfrm>
          <a:off x="4673600" y="1469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xdr:rowOff>
    </xdr:from>
    <xdr:to>
      <xdr:col>20</xdr:col>
      <xdr:colOff>38100</xdr:colOff>
      <xdr:row>86</xdr:row>
      <xdr:rowOff>107950</xdr:rowOff>
    </xdr:to>
    <xdr:sp macro="" textlink="">
      <xdr:nvSpPr>
        <xdr:cNvPr id="278" name="楕円 277">
          <a:extLst>
            <a:ext uri="{FF2B5EF4-FFF2-40B4-BE49-F238E27FC236}">
              <a16:creationId xmlns:a16="http://schemas.microsoft.com/office/drawing/2014/main" id="{8A7CD629-B40E-4AB9-B77C-2801197E6FA7}"/>
            </a:ext>
          </a:extLst>
        </xdr:cNvPr>
        <xdr:cNvSpPr/>
      </xdr:nvSpPr>
      <xdr:spPr>
        <a:xfrm>
          <a:off x="3746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57150</xdr:rowOff>
    </xdr:from>
    <xdr:to>
      <xdr:col>24</xdr:col>
      <xdr:colOff>63500</xdr:colOff>
      <xdr:row>86</xdr:row>
      <xdr:rowOff>89536</xdr:rowOff>
    </xdr:to>
    <xdr:cxnSp macro="">
      <xdr:nvCxnSpPr>
        <xdr:cNvPr id="279" name="直線コネクタ 278">
          <a:extLst>
            <a:ext uri="{FF2B5EF4-FFF2-40B4-BE49-F238E27FC236}">
              <a16:creationId xmlns:a16="http://schemas.microsoft.com/office/drawing/2014/main" id="{4F4C776B-D41C-4DAC-961A-276FDE8139C1}"/>
            </a:ext>
          </a:extLst>
        </xdr:cNvPr>
        <xdr:cNvCxnSpPr/>
      </xdr:nvCxnSpPr>
      <xdr:spPr>
        <a:xfrm>
          <a:off x="3797300" y="148018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114936</xdr:rowOff>
    </xdr:from>
    <xdr:to>
      <xdr:col>6</xdr:col>
      <xdr:colOff>38100</xdr:colOff>
      <xdr:row>85</xdr:row>
      <xdr:rowOff>45086</xdr:rowOff>
    </xdr:to>
    <xdr:sp macro="" textlink="">
      <xdr:nvSpPr>
        <xdr:cNvPr id="280" name="楕円 279">
          <a:extLst>
            <a:ext uri="{FF2B5EF4-FFF2-40B4-BE49-F238E27FC236}">
              <a16:creationId xmlns:a16="http://schemas.microsoft.com/office/drawing/2014/main" id="{655E8018-B7FD-4DB9-A050-716429CF4C3C}"/>
            </a:ext>
          </a:extLst>
        </xdr:cNvPr>
        <xdr:cNvSpPr/>
      </xdr:nvSpPr>
      <xdr:spPr>
        <a:xfrm>
          <a:off x="1079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99713</xdr:rowOff>
    </xdr:from>
    <xdr:ext cx="405111" cy="259045"/>
    <xdr:sp macro="" textlink="">
      <xdr:nvSpPr>
        <xdr:cNvPr id="281" name="n_1aveValue【公営住宅】&#10;有形固定資産減価償却率">
          <a:extLst>
            <a:ext uri="{FF2B5EF4-FFF2-40B4-BE49-F238E27FC236}">
              <a16:creationId xmlns:a16="http://schemas.microsoft.com/office/drawing/2014/main" id="{432AEDD0-3CB2-462C-9904-AC81074B4FBC}"/>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82" name="n_2aveValue【公営住宅】&#10;有形固定資産減価償却率">
          <a:extLst>
            <a:ext uri="{FF2B5EF4-FFF2-40B4-BE49-F238E27FC236}">
              <a16:creationId xmlns:a16="http://schemas.microsoft.com/office/drawing/2014/main" id="{44ACAA51-14CA-46E3-87B6-AB94243DF3DC}"/>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83" name="n_3aveValue【公営住宅】&#10;有形固定資産減価償却率">
          <a:extLst>
            <a:ext uri="{FF2B5EF4-FFF2-40B4-BE49-F238E27FC236}">
              <a16:creationId xmlns:a16="http://schemas.microsoft.com/office/drawing/2014/main" id="{D94F5CC9-54DF-4520-8CF2-82142AE92B6A}"/>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284" name="n_4aveValue【公営住宅】&#10;有形固定資産減価償却率">
          <a:extLst>
            <a:ext uri="{FF2B5EF4-FFF2-40B4-BE49-F238E27FC236}">
              <a16:creationId xmlns:a16="http://schemas.microsoft.com/office/drawing/2014/main" id="{660CF2E0-0CEB-43C8-9181-01C2EE4C312B}"/>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99077</xdr:rowOff>
    </xdr:from>
    <xdr:ext cx="405111" cy="259045"/>
    <xdr:sp macro="" textlink="">
      <xdr:nvSpPr>
        <xdr:cNvPr id="285" name="n_1mainValue【公営住宅】&#10;有形固定資産減価償却率">
          <a:extLst>
            <a:ext uri="{FF2B5EF4-FFF2-40B4-BE49-F238E27FC236}">
              <a16:creationId xmlns:a16="http://schemas.microsoft.com/office/drawing/2014/main" id="{024E63D0-8FFB-410F-9F0D-F6E5F7552169}"/>
            </a:ext>
          </a:extLst>
        </xdr:cNvPr>
        <xdr:cNvSpPr txBox="1"/>
      </xdr:nvSpPr>
      <xdr:spPr>
        <a:xfrm>
          <a:off x="35820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36213</xdr:rowOff>
    </xdr:from>
    <xdr:ext cx="405111" cy="259045"/>
    <xdr:sp macro="" textlink="">
      <xdr:nvSpPr>
        <xdr:cNvPr id="286" name="n_4mainValue【公営住宅】&#10;有形固定資産減価償却率">
          <a:extLst>
            <a:ext uri="{FF2B5EF4-FFF2-40B4-BE49-F238E27FC236}">
              <a16:creationId xmlns:a16="http://schemas.microsoft.com/office/drawing/2014/main" id="{A218CBB6-C776-4178-AE27-EDAB684CDDEA}"/>
            </a:ext>
          </a:extLst>
        </xdr:cNvPr>
        <xdr:cNvSpPr txBox="1"/>
      </xdr:nvSpPr>
      <xdr:spPr>
        <a:xfrm>
          <a:off x="927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61451F2D-FCFE-46F3-B1E4-64B6DE2E56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171690D2-FC38-456D-BFCF-C497E5EEDF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7603B83C-1334-4BC5-9699-7BF8AC003E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D6C62CAD-25F5-49B6-9437-EF66E33C78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12C78D10-3988-4B1D-A517-EA6A2F5E5C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27A25929-3ABD-4FEA-BFEF-6B97485147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AC50B039-0E6A-4C5F-B5B7-D56D5DEDD3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17693427-EE08-4143-A8C6-DBADF8233B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5FED0409-467D-462D-AA76-708022E73B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E28BDB68-A4CA-46B9-B567-3B0C14AA5A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E2AEE64D-5AFA-4F8C-92F9-96C4761E75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2E15BDF8-54EF-41E9-8FEF-760DF8A913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58D6CABC-16EC-4ADD-BF05-4ABA2994694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7F658CA8-E69F-415A-BEA1-9B196F1FE1C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6E0B3EC8-D9A9-4938-B64B-A76C9E3115C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2D0DE59E-DE5F-4DAF-8105-5BAA1949E3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1EAAB5FF-7240-4718-97C9-533D69F47F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B0CA0A63-CE3E-4F61-BBEC-B372F316108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D67C33A2-0EFD-4A96-8239-3E685959BA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DC752209-0014-4D69-8334-708F3E3FF80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83952C46-F0F8-4C80-87B5-8AB49A0354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08" name="直線コネクタ 307">
          <a:extLst>
            <a:ext uri="{FF2B5EF4-FFF2-40B4-BE49-F238E27FC236}">
              <a16:creationId xmlns:a16="http://schemas.microsoft.com/office/drawing/2014/main" id="{458B4EA5-58F0-4FCC-8875-2F986EDF21D7}"/>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09" name="【公営住宅】&#10;一人当たり面積最小値テキスト">
          <a:extLst>
            <a:ext uri="{FF2B5EF4-FFF2-40B4-BE49-F238E27FC236}">
              <a16:creationId xmlns:a16="http://schemas.microsoft.com/office/drawing/2014/main" id="{78F8C038-98CA-425E-BE68-AA60783D5522}"/>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10" name="直線コネクタ 309">
          <a:extLst>
            <a:ext uri="{FF2B5EF4-FFF2-40B4-BE49-F238E27FC236}">
              <a16:creationId xmlns:a16="http://schemas.microsoft.com/office/drawing/2014/main" id="{782DE888-C712-43FD-8D3A-AF164A764A1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11" name="【公営住宅】&#10;一人当たり面積最大値テキスト">
          <a:extLst>
            <a:ext uri="{FF2B5EF4-FFF2-40B4-BE49-F238E27FC236}">
              <a16:creationId xmlns:a16="http://schemas.microsoft.com/office/drawing/2014/main" id="{B1B6A480-BD04-4A0B-8CEE-2EE309C58169}"/>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12" name="直線コネクタ 311">
          <a:extLst>
            <a:ext uri="{FF2B5EF4-FFF2-40B4-BE49-F238E27FC236}">
              <a16:creationId xmlns:a16="http://schemas.microsoft.com/office/drawing/2014/main" id="{F131CF5E-06B2-4409-A63D-2CFD9F712EFF}"/>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13" name="【公営住宅】&#10;一人当たり面積平均値テキスト">
          <a:extLst>
            <a:ext uri="{FF2B5EF4-FFF2-40B4-BE49-F238E27FC236}">
              <a16:creationId xmlns:a16="http://schemas.microsoft.com/office/drawing/2014/main" id="{404079D4-E336-4764-B6A6-951BC9817E6C}"/>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14" name="フローチャート: 判断 313">
          <a:extLst>
            <a:ext uri="{FF2B5EF4-FFF2-40B4-BE49-F238E27FC236}">
              <a16:creationId xmlns:a16="http://schemas.microsoft.com/office/drawing/2014/main" id="{CB9227A1-599A-4F49-BF31-32E77FFD4838}"/>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15" name="フローチャート: 判断 314">
          <a:extLst>
            <a:ext uri="{FF2B5EF4-FFF2-40B4-BE49-F238E27FC236}">
              <a16:creationId xmlns:a16="http://schemas.microsoft.com/office/drawing/2014/main" id="{1805FFD0-EF52-4BCA-B0E8-AF2980C0305D}"/>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16" name="フローチャート: 判断 315">
          <a:extLst>
            <a:ext uri="{FF2B5EF4-FFF2-40B4-BE49-F238E27FC236}">
              <a16:creationId xmlns:a16="http://schemas.microsoft.com/office/drawing/2014/main" id="{8FE5AC2A-7522-4215-9B19-943D9C5BBB6F}"/>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17" name="フローチャート: 判断 316">
          <a:extLst>
            <a:ext uri="{FF2B5EF4-FFF2-40B4-BE49-F238E27FC236}">
              <a16:creationId xmlns:a16="http://schemas.microsoft.com/office/drawing/2014/main" id="{01F87B72-9095-4B3C-8A68-02CE1793B57E}"/>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18" name="フローチャート: 判断 317">
          <a:extLst>
            <a:ext uri="{FF2B5EF4-FFF2-40B4-BE49-F238E27FC236}">
              <a16:creationId xmlns:a16="http://schemas.microsoft.com/office/drawing/2014/main" id="{C2B6B955-6170-461F-8982-228A7BB5D9E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D12E8F6-1029-4FF5-814A-DDFA316F67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74EBF211-D087-41BE-9633-925850FBC4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C227A69-ED5C-4CD1-AE5F-48EBAC3CEF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AC54F2B-FC36-48A3-9737-68F359CDA2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5707C05-D125-4D12-9EC2-B61BD6B7AE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117145</xdr:rowOff>
    </xdr:from>
    <xdr:to>
      <xdr:col>55</xdr:col>
      <xdr:colOff>50800</xdr:colOff>
      <xdr:row>86</xdr:row>
      <xdr:rowOff>47295</xdr:rowOff>
    </xdr:to>
    <xdr:sp macro="" textlink="">
      <xdr:nvSpPr>
        <xdr:cNvPr id="324" name="楕円 323">
          <a:extLst>
            <a:ext uri="{FF2B5EF4-FFF2-40B4-BE49-F238E27FC236}">
              <a16:creationId xmlns:a16="http://schemas.microsoft.com/office/drawing/2014/main" id="{34F000F3-5FE6-43A9-B126-C127678700F8}"/>
            </a:ext>
          </a:extLst>
        </xdr:cNvPr>
        <xdr:cNvSpPr/>
      </xdr:nvSpPr>
      <xdr:spPr>
        <a:xfrm>
          <a:off x="104267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32072</xdr:rowOff>
    </xdr:from>
    <xdr:ext cx="469744" cy="259045"/>
    <xdr:sp macro="" textlink="">
      <xdr:nvSpPr>
        <xdr:cNvPr id="325" name="【公営住宅】&#10;一人当たり面積該当値テキスト">
          <a:extLst>
            <a:ext uri="{FF2B5EF4-FFF2-40B4-BE49-F238E27FC236}">
              <a16:creationId xmlns:a16="http://schemas.microsoft.com/office/drawing/2014/main" id="{6C329455-18B3-46B1-9169-95B07D9E75DB}"/>
            </a:ext>
          </a:extLst>
        </xdr:cNvPr>
        <xdr:cNvSpPr txBox="1"/>
      </xdr:nvSpPr>
      <xdr:spPr>
        <a:xfrm>
          <a:off x="10515600" y="146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26" name="楕円 325">
          <a:extLst>
            <a:ext uri="{FF2B5EF4-FFF2-40B4-BE49-F238E27FC236}">
              <a16:creationId xmlns:a16="http://schemas.microsoft.com/office/drawing/2014/main" id="{2EE2F30D-8D62-43B6-88E7-EB07C339C3BF}"/>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167945</xdr:rowOff>
    </xdr:from>
    <xdr:to>
      <xdr:col>55</xdr:col>
      <xdr:colOff>0</xdr:colOff>
      <xdr:row>85</xdr:row>
      <xdr:rowOff>168402</xdr:rowOff>
    </xdr:to>
    <xdr:cxnSp macro="">
      <xdr:nvCxnSpPr>
        <xdr:cNvPr id="327" name="直線コネクタ 326">
          <a:extLst>
            <a:ext uri="{FF2B5EF4-FFF2-40B4-BE49-F238E27FC236}">
              <a16:creationId xmlns:a16="http://schemas.microsoft.com/office/drawing/2014/main" id="{CD9416F2-C105-45EE-B72A-CC0071E3B9C4}"/>
            </a:ext>
          </a:extLst>
        </xdr:cNvPr>
        <xdr:cNvCxnSpPr/>
      </xdr:nvCxnSpPr>
      <xdr:spPr>
        <a:xfrm flipV="1">
          <a:off x="9639300" y="147411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118517</xdr:rowOff>
    </xdr:from>
    <xdr:to>
      <xdr:col>36</xdr:col>
      <xdr:colOff>165100</xdr:colOff>
      <xdr:row>86</xdr:row>
      <xdr:rowOff>48667</xdr:rowOff>
    </xdr:to>
    <xdr:sp macro="" textlink="">
      <xdr:nvSpPr>
        <xdr:cNvPr id="328" name="楕円 327">
          <a:extLst>
            <a:ext uri="{FF2B5EF4-FFF2-40B4-BE49-F238E27FC236}">
              <a16:creationId xmlns:a16="http://schemas.microsoft.com/office/drawing/2014/main" id="{6C4BB6EC-1956-453A-BC77-5334F5B66873}"/>
            </a:ext>
          </a:extLst>
        </xdr:cNvPr>
        <xdr:cNvSpPr/>
      </xdr:nvSpPr>
      <xdr:spPr>
        <a:xfrm>
          <a:off x="6921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88968</xdr:rowOff>
    </xdr:from>
    <xdr:ext cx="469744" cy="259045"/>
    <xdr:sp macro="" textlink="">
      <xdr:nvSpPr>
        <xdr:cNvPr id="329" name="n_1aveValue【公営住宅】&#10;一人当たり面積">
          <a:extLst>
            <a:ext uri="{FF2B5EF4-FFF2-40B4-BE49-F238E27FC236}">
              <a16:creationId xmlns:a16="http://schemas.microsoft.com/office/drawing/2014/main" id="{564D6DD5-4F66-477F-B94E-580B13CC1FAF}"/>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30" name="n_2aveValue【公営住宅】&#10;一人当たり面積">
          <a:extLst>
            <a:ext uri="{FF2B5EF4-FFF2-40B4-BE49-F238E27FC236}">
              <a16:creationId xmlns:a16="http://schemas.microsoft.com/office/drawing/2014/main" id="{4676C4B8-CBAD-4270-A2E8-694C3038DEF2}"/>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31" name="n_3aveValue【公営住宅】&#10;一人当たり面積">
          <a:extLst>
            <a:ext uri="{FF2B5EF4-FFF2-40B4-BE49-F238E27FC236}">
              <a16:creationId xmlns:a16="http://schemas.microsoft.com/office/drawing/2014/main" id="{15E2071C-7B4A-4A8F-9DF2-59CB7985375D}"/>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32" name="n_4aveValue【公営住宅】&#10;一人当たり面積">
          <a:extLst>
            <a:ext uri="{FF2B5EF4-FFF2-40B4-BE49-F238E27FC236}">
              <a16:creationId xmlns:a16="http://schemas.microsoft.com/office/drawing/2014/main" id="{2FE2B203-F4F0-48FC-802C-8B58DC0F276F}"/>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33" name="n_1mainValue【公営住宅】&#10;一人当たり面積">
          <a:extLst>
            <a:ext uri="{FF2B5EF4-FFF2-40B4-BE49-F238E27FC236}">
              <a16:creationId xmlns:a16="http://schemas.microsoft.com/office/drawing/2014/main" id="{911BC9C0-CE92-4F45-BB5A-8615C09CCA63}"/>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39794</xdr:rowOff>
    </xdr:from>
    <xdr:ext cx="469744" cy="259045"/>
    <xdr:sp macro="" textlink="">
      <xdr:nvSpPr>
        <xdr:cNvPr id="334" name="n_4mainValue【公営住宅】&#10;一人当たり面積">
          <a:extLst>
            <a:ext uri="{FF2B5EF4-FFF2-40B4-BE49-F238E27FC236}">
              <a16:creationId xmlns:a16="http://schemas.microsoft.com/office/drawing/2014/main" id="{32998C05-0236-40DE-BA8F-59FFE7952F21}"/>
            </a:ext>
          </a:extLst>
        </xdr:cNvPr>
        <xdr:cNvSpPr txBox="1"/>
      </xdr:nvSpPr>
      <xdr:spPr>
        <a:xfrm>
          <a:off x="6737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615670A2-8D7D-4840-9CCF-47AC054726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id="{0482BD80-B7A6-4209-821E-B18F2603ED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id="{F2098FC9-8A7D-4AF3-B07D-5D0FDBD962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id="{B6629B40-D695-46A4-A99D-3BC670257A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id="{0ECA96A4-7A38-4896-8F16-BFB3929992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id="{BE1EC782-CB03-4455-8C39-D719C64CD0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id="{114CC31C-D308-4A82-AEAE-5B7C397660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9F6E817B-A1C5-437B-922C-7070590A06F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id="{B7D92268-DC1C-4457-B6EF-BB6D7BB047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id="{B83D4562-843D-47CA-8D88-E6FF879A84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id="{0E73FD05-A3D8-4236-BB63-F65EFE7D5A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id="{D73C76AE-2576-4607-AFFE-C4A9A99AE1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id="{5593A8CB-EFFC-42BC-958D-18D8BFEFA7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id="{DDB979FE-1B2A-495A-9715-20E1472D78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id="{96EC5193-D40B-4314-B983-CF8DA2DF49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id="{265592F7-D142-4AFF-82B6-4F13453ECC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id="{588DCE0A-9D9A-4E07-8477-BAD40FBAFE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a:extLst>
            <a:ext uri="{FF2B5EF4-FFF2-40B4-BE49-F238E27FC236}">
              <a16:creationId xmlns:a16="http://schemas.microsoft.com/office/drawing/2014/main" id="{74402629-E1EA-4CA7-BFBA-EF36C6288C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a:extLst>
            <a:ext uri="{FF2B5EF4-FFF2-40B4-BE49-F238E27FC236}">
              <a16:creationId xmlns:a16="http://schemas.microsoft.com/office/drawing/2014/main" id="{C32DDBAB-2108-4809-93E8-17440BDE7B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a:extLst>
            <a:ext uri="{FF2B5EF4-FFF2-40B4-BE49-F238E27FC236}">
              <a16:creationId xmlns:a16="http://schemas.microsoft.com/office/drawing/2014/main" id="{178B368C-3C8F-42D3-B995-B84C7F79DE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a:extLst>
            <a:ext uri="{FF2B5EF4-FFF2-40B4-BE49-F238E27FC236}">
              <a16:creationId xmlns:a16="http://schemas.microsoft.com/office/drawing/2014/main" id="{BDAD1F59-AB64-4BCA-B7D5-AD3BF3020F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a:extLst>
            <a:ext uri="{FF2B5EF4-FFF2-40B4-BE49-F238E27FC236}">
              <a16:creationId xmlns:a16="http://schemas.microsoft.com/office/drawing/2014/main" id="{9916C7CC-27E3-4F61-808A-04A138DFAF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a:extLst>
            <a:ext uri="{FF2B5EF4-FFF2-40B4-BE49-F238E27FC236}">
              <a16:creationId xmlns:a16="http://schemas.microsoft.com/office/drawing/2014/main" id="{A4CD5E7B-7D7E-476A-9DBA-202E49BD71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a:extLst>
            <a:ext uri="{FF2B5EF4-FFF2-40B4-BE49-F238E27FC236}">
              <a16:creationId xmlns:a16="http://schemas.microsoft.com/office/drawing/2014/main" id="{517467D5-0CB3-4E2E-BB4A-8A8635DF0A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a:extLst>
            <a:ext uri="{FF2B5EF4-FFF2-40B4-BE49-F238E27FC236}">
              <a16:creationId xmlns:a16="http://schemas.microsoft.com/office/drawing/2014/main" id="{B9CEBEF7-E069-4DC1-8E73-E2240234C7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a:extLst>
            <a:ext uri="{FF2B5EF4-FFF2-40B4-BE49-F238E27FC236}">
              <a16:creationId xmlns:a16="http://schemas.microsoft.com/office/drawing/2014/main" id="{7636EAD1-0565-4769-AA41-E9E3A36838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a:extLst>
            <a:ext uri="{FF2B5EF4-FFF2-40B4-BE49-F238E27FC236}">
              <a16:creationId xmlns:a16="http://schemas.microsoft.com/office/drawing/2014/main" id="{DA6934C5-51DE-43CD-AAA2-EF360B9C33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2" name="直線コネクタ 361">
          <a:extLst>
            <a:ext uri="{FF2B5EF4-FFF2-40B4-BE49-F238E27FC236}">
              <a16:creationId xmlns:a16="http://schemas.microsoft.com/office/drawing/2014/main" id="{F17EA014-CC1A-470A-BE83-55845A9F10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3" name="テキスト ボックス 362">
          <a:extLst>
            <a:ext uri="{FF2B5EF4-FFF2-40B4-BE49-F238E27FC236}">
              <a16:creationId xmlns:a16="http://schemas.microsoft.com/office/drawing/2014/main" id="{D2C2757F-884C-4A21-BBC0-895A0CF9183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4" name="直線コネクタ 363">
          <a:extLst>
            <a:ext uri="{FF2B5EF4-FFF2-40B4-BE49-F238E27FC236}">
              <a16:creationId xmlns:a16="http://schemas.microsoft.com/office/drawing/2014/main" id="{CF25255F-66F2-4697-B204-F0B7F5F4B3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5" name="テキスト ボックス 364">
          <a:extLst>
            <a:ext uri="{FF2B5EF4-FFF2-40B4-BE49-F238E27FC236}">
              <a16:creationId xmlns:a16="http://schemas.microsoft.com/office/drawing/2014/main" id="{CF71A818-0563-4166-B24D-D7E0B88EDC4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6" name="直線コネクタ 365">
          <a:extLst>
            <a:ext uri="{FF2B5EF4-FFF2-40B4-BE49-F238E27FC236}">
              <a16:creationId xmlns:a16="http://schemas.microsoft.com/office/drawing/2014/main" id="{9D490B47-E13B-48C6-8022-D0E93BBF49D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7" name="テキスト ボックス 366">
          <a:extLst>
            <a:ext uri="{FF2B5EF4-FFF2-40B4-BE49-F238E27FC236}">
              <a16:creationId xmlns:a16="http://schemas.microsoft.com/office/drawing/2014/main" id="{22E980AF-1BD0-485E-9715-E3462A307E0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8" name="直線コネクタ 367">
          <a:extLst>
            <a:ext uri="{FF2B5EF4-FFF2-40B4-BE49-F238E27FC236}">
              <a16:creationId xmlns:a16="http://schemas.microsoft.com/office/drawing/2014/main" id="{9CFC45AA-9FF1-4132-8CB2-6676AD3FAB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9" name="テキスト ボックス 368">
          <a:extLst>
            <a:ext uri="{FF2B5EF4-FFF2-40B4-BE49-F238E27FC236}">
              <a16:creationId xmlns:a16="http://schemas.microsoft.com/office/drawing/2014/main" id="{CD7CE604-7886-4894-B15D-D6869C15FE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0" name="直線コネクタ 369">
          <a:extLst>
            <a:ext uri="{FF2B5EF4-FFF2-40B4-BE49-F238E27FC236}">
              <a16:creationId xmlns:a16="http://schemas.microsoft.com/office/drawing/2014/main" id="{6ADFBA8D-4204-43AE-B234-A34817C78F7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1" name="テキスト ボックス 370">
          <a:extLst>
            <a:ext uri="{FF2B5EF4-FFF2-40B4-BE49-F238E27FC236}">
              <a16:creationId xmlns:a16="http://schemas.microsoft.com/office/drawing/2014/main" id="{611E075D-0FF0-4DC8-A74C-B0E49F69FBF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a:extLst>
            <a:ext uri="{FF2B5EF4-FFF2-40B4-BE49-F238E27FC236}">
              <a16:creationId xmlns:a16="http://schemas.microsoft.com/office/drawing/2014/main" id="{BE75999C-97AF-4186-8007-92951D1583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3" name="テキスト ボックス 372">
          <a:extLst>
            <a:ext uri="{FF2B5EF4-FFF2-40B4-BE49-F238E27FC236}">
              <a16:creationId xmlns:a16="http://schemas.microsoft.com/office/drawing/2014/main" id="{AA468B0A-6FE1-4A05-BCA1-895BE4BFC4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4" name="【認定こども園・幼稚園・保育所】&#10;有形固定資産減価償却率グラフ枠">
          <a:extLst>
            <a:ext uri="{FF2B5EF4-FFF2-40B4-BE49-F238E27FC236}">
              <a16:creationId xmlns:a16="http://schemas.microsoft.com/office/drawing/2014/main" id="{46128B21-9D24-4F02-9B6B-0D23CB5B4D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75" name="直線コネクタ 374">
          <a:extLst>
            <a:ext uri="{FF2B5EF4-FFF2-40B4-BE49-F238E27FC236}">
              <a16:creationId xmlns:a16="http://schemas.microsoft.com/office/drawing/2014/main" id="{86A11018-E52F-4318-8CF3-34899601A8E3}"/>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6" name="【認定こども園・幼稚園・保育所】&#10;有形固定資産減価償却率最小値テキスト">
          <a:extLst>
            <a:ext uri="{FF2B5EF4-FFF2-40B4-BE49-F238E27FC236}">
              <a16:creationId xmlns:a16="http://schemas.microsoft.com/office/drawing/2014/main" id="{DA4F56F8-961C-419E-8FEA-7D82D501F4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7" name="直線コネクタ 376">
          <a:extLst>
            <a:ext uri="{FF2B5EF4-FFF2-40B4-BE49-F238E27FC236}">
              <a16:creationId xmlns:a16="http://schemas.microsoft.com/office/drawing/2014/main" id="{E2A3FB58-2B8A-4C89-80DC-5623CABDBC5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78" name="【認定こども園・幼稚園・保育所】&#10;有形固定資産減価償却率最大値テキスト">
          <a:extLst>
            <a:ext uri="{FF2B5EF4-FFF2-40B4-BE49-F238E27FC236}">
              <a16:creationId xmlns:a16="http://schemas.microsoft.com/office/drawing/2014/main" id="{5622603C-BD6F-44AA-A1DB-9472EB866A5D}"/>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79" name="直線コネクタ 378">
          <a:extLst>
            <a:ext uri="{FF2B5EF4-FFF2-40B4-BE49-F238E27FC236}">
              <a16:creationId xmlns:a16="http://schemas.microsoft.com/office/drawing/2014/main" id="{7696324E-FFC0-4FD3-B192-ECAE31A5714C}"/>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80" name="【認定こども園・幼稚園・保育所】&#10;有形固定資産減価償却率平均値テキスト">
          <a:extLst>
            <a:ext uri="{FF2B5EF4-FFF2-40B4-BE49-F238E27FC236}">
              <a16:creationId xmlns:a16="http://schemas.microsoft.com/office/drawing/2014/main" id="{1C2FED5A-4C99-4CC4-A7A0-0EF372AA2656}"/>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81" name="フローチャート: 判断 380">
          <a:extLst>
            <a:ext uri="{FF2B5EF4-FFF2-40B4-BE49-F238E27FC236}">
              <a16:creationId xmlns:a16="http://schemas.microsoft.com/office/drawing/2014/main" id="{9DCD8C99-B564-416A-81EC-8E49EC029D76}"/>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82" name="フローチャート: 判断 381">
          <a:extLst>
            <a:ext uri="{FF2B5EF4-FFF2-40B4-BE49-F238E27FC236}">
              <a16:creationId xmlns:a16="http://schemas.microsoft.com/office/drawing/2014/main" id="{A200999B-FECD-4398-88F4-228C90D4D79C}"/>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83" name="フローチャート: 判断 382">
          <a:extLst>
            <a:ext uri="{FF2B5EF4-FFF2-40B4-BE49-F238E27FC236}">
              <a16:creationId xmlns:a16="http://schemas.microsoft.com/office/drawing/2014/main" id="{54B74A3F-4862-47D8-8702-C430F1DC0393}"/>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84" name="フローチャート: 判断 383">
          <a:extLst>
            <a:ext uri="{FF2B5EF4-FFF2-40B4-BE49-F238E27FC236}">
              <a16:creationId xmlns:a16="http://schemas.microsoft.com/office/drawing/2014/main" id="{4543A025-16BE-4F79-8EDC-E398BE3E325C}"/>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85" name="フローチャート: 判断 384">
          <a:extLst>
            <a:ext uri="{FF2B5EF4-FFF2-40B4-BE49-F238E27FC236}">
              <a16:creationId xmlns:a16="http://schemas.microsoft.com/office/drawing/2014/main" id="{C13D9216-FBE3-4E40-B0D1-9D00BEEF93DB}"/>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5C0D52B-201C-44B7-88A7-8B5A0FD54D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C73C0F7-7AB0-4F14-8DCF-D2A6C5A6E6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BE2B52C-7092-4992-82F5-AF6CE79BC5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9509432-17A2-4F11-AC5E-02E3F72AA4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2667F0C-45FA-42E7-9655-5A873D33C6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391" name="楕円 390">
          <a:extLst>
            <a:ext uri="{FF2B5EF4-FFF2-40B4-BE49-F238E27FC236}">
              <a16:creationId xmlns:a16="http://schemas.microsoft.com/office/drawing/2014/main" id="{A51776C9-F6CC-433C-BD93-A0D968FBACED}"/>
            </a:ext>
          </a:extLst>
        </xdr:cNvPr>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392" name="【認定こども園・幼稚園・保育所】&#10;有形固定資産減価償却率該当値テキスト">
          <a:extLst>
            <a:ext uri="{FF2B5EF4-FFF2-40B4-BE49-F238E27FC236}">
              <a16:creationId xmlns:a16="http://schemas.microsoft.com/office/drawing/2014/main" id="{4D504364-E6D6-481D-B001-DB22E609E922}"/>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120650</xdr:rowOff>
    </xdr:from>
    <xdr:to>
      <xdr:col>81</xdr:col>
      <xdr:colOff>101600</xdr:colOff>
      <xdr:row>41</xdr:row>
      <xdr:rowOff>50800</xdr:rowOff>
    </xdr:to>
    <xdr:sp macro="" textlink="">
      <xdr:nvSpPr>
        <xdr:cNvPr id="393" name="楕円 392">
          <a:extLst>
            <a:ext uri="{FF2B5EF4-FFF2-40B4-BE49-F238E27FC236}">
              <a16:creationId xmlns:a16="http://schemas.microsoft.com/office/drawing/2014/main" id="{152397D4-A5A2-4A4B-BEC5-7FE1CBF02A96}"/>
            </a:ext>
          </a:extLst>
        </xdr:cNvPr>
        <xdr:cNvSpPr/>
      </xdr:nvSpPr>
      <xdr:spPr>
        <a:xfrm>
          <a:off x="1543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41</xdr:row>
      <xdr:rowOff>0</xdr:rowOff>
    </xdr:to>
    <xdr:cxnSp macro="">
      <xdr:nvCxnSpPr>
        <xdr:cNvPr id="394" name="直線コネクタ 393">
          <a:extLst>
            <a:ext uri="{FF2B5EF4-FFF2-40B4-BE49-F238E27FC236}">
              <a16:creationId xmlns:a16="http://schemas.microsoft.com/office/drawing/2014/main" id="{29FC6409-08CE-46BE-A0ED-158FF2F54C6D}"/>
            </a:ext>
          </a:extLst>
        </xdr:cNvPr>
        <xdr:cNvCxnSpPr/>
      </xdr:nvCxnSpPr>
      <xdr:spPr>
        <a:xfrm flipV="1">
          <a:off x="15481300" y="70142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395" name="楕円 394">
          <a:extLst>
            <a:ext uri="{FF2B5EF4-FFF2-40B4-BE49-F238E27FC236}">
              <a16:creationId xmlns:a16="http://schemas.microsoft.com/office/drawing/2014/main" id="{FE098ADF-749C-40A3-A0D6-26253B676757}"/>
            </a:ext>
          </a:extLst>
        </xdr:cNvPr>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170197</xdr:rowOff>
    </xdr:from>
    <xdr:ext cx="405111" cy="259045"/>
    <xdr:sp macro="" textlink="">
      <xdr:nvSpPr>
        <xdr:cNvPr id="396" name="n_1aveValue【認定こども園・幼稚園・保育所】&#10;有形固定資産減価償却率">
          <a:extLst>
            <a:ext uri="{FF2B5EF4-FFF2-40B4-BE49-F238E27FC236}">
              <a16:creationId xmlns:a16="http://schemas.microsoft.com/office/drawing/2014/main" id="{6F3257E1-8508-4B80-B5E7-692E78B546ED}"/>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97" name="n_2aveValue【認定こども園・幼稚園・保育所】&#10;有形固定資産減価償却率">
          <a:extLst>
            <a:ext uri="{FF2B5EF4-FFF2-40B4-BE49-F238E27FC236}">
              <a16:creationId xmlns:a16="http://schemas.microsoft.com/office/drawing/2014/main" id="{A4780337-629E-4FFB-B275-BF27F03C902F}"/>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398" name="n_3aveValue【認定こども園・幼稚園・保育所】&#10;有形固定資産減価償却率">
          <a:extLst>
            <a:ext uri="{FF2B5EF4-FFF2-40B4-BE49-F238E27FC236}">
              <a16:creationId xmlns:a16="http://schemas.microsoft.com/office/drawing/2014/main" id="{0DC462E0-1812-4748-83B4-1C3E5206A572}"/>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399" name="n_4aveValue【認定こども園・幼稚園・保育所】&#10;有形固定資産減価償却率">
          <a:extLst>
            <a:ext uri="{FF2B5EF4-FFF2-40B4-BE49-F238E27FC236}">
              <a16:creationId xmlns:a16="http://schemas.microsoft.com/office/drawing/2014/main" id="{2EB36B52-EC5B-4434-AB2A-026AA79C452E}"/>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41927</xdr:rowOff>
    </xdr:from>
    <xdr:ext cx="405111" cy="259045"/>
    <xdr:sp macro="" textlink="">
      <xdr:nvSpPr>
        <xdr:cNvPr id="400" name="n_1mainValue【認定こども園・幼稚園・保育所】&#10;有形固定資産減価償却率">
          <a:extLst>
            <a:ext uri="{FF2B5EF4-FFF2-40B4-BE49-F238E27FC236}">
              <a16:creationId xmlns:a16="http://schemas.microsoft.com/office/drawing/2014/main" id="{1308B11E-B6BC-45F6-AF91-05357A953A98}"/>
            </a:ext>
          </a:extLst>
        </xdr:cNvPr>
        <xdr:cNvSpPr txBox="1"/>
      </xdr:nvSpPr>
      <xdr:spPr>
        <a:xfrm>
          <a:off x="152660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401" name="n_4mainValue【認定こども園・幼稚園・保育所】&#10;有形固定資産減価償却率">
          <a:extLst>
            <a:ext uri="{FF2B5EF4-FFF2-40B4-BE49-F238E27FC236}">
              <a16:creationId xmlns:a16="http://schemas.microsoft.com/office/drawing/2014/main" id="{1A35028C-C286-48CB-B456-4178A9096A19}"/>
            </a:ext>
          </a:extLst>
        </xdr:cNvPr>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288E865D-D26C-47F8-A063-50009BFBBE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52C6DF97-BAAF-4238-800E-77082D4958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9F10C266-DD79-4BFE-8C75-714D69EA4D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114728C7-5796-4731-8F5F-A5C6535FE8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E2E25BCF-DCA5-4DA7-B028-F637DEB84B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83D38829-2493-4C91-AD8D-FF4E47B9C5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13864592-2A72-45FA-93C5-7C54F960EE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A9584D03-1880-4244-8DC0-51046BFD9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a:extLst>
            <a:ext uri="{FF2B5EF4-FFF2-40B4-BE49-F238E27FC236}">
              <a16:creationId xmlns:a16="http://schemas.microsoft.com/office/drawing/2014/main" id="{4CF84A09-065A-4BF7-A44D-7872484431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a:extLst>
            <a:ext uri="{FF2B5EF4-FFF2-40B4-BE49-F238E27FC236}">
              <a16:creationId xmlns:a16="http://schemas.microsoft.com/office/drawing/2014/main" id="{F69734DB-EB5C-42F7-84EA-4249B4E89A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a:extLst>
            <a:ext uri="{FF2B5EF4-FFF2-40B4-BE49-F238E27FC236}">
              <a16:creationId xmlns:a16="http://schemas.microsoft.com/office/drawing/2014/main" id="{C0EF898C-5F52-455A-8606-A08B757C7F9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3" name="テキスト ボックス 412">
          <a:extLst>
            <a:ext uri="{FF2B5EF4-FFF2-40B4-BE49-F238E27FC236}">
              <a16:creationId xmlns:a16="http://schemas.microsoft.com/office/drawing/2014/main" id="{0589CD93-8C4E-4030-B2B0-9C06DABC747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a:extLst>
            <a:ext uri="{FF2B5EF4-FFF2-40B4-BE49-F238E27FC236}">
              <a16:creationId xmlns:a16="http://schemas.microsoft.com/office/drawing/2014/main" id="{00B6515F-4C7E-4C08-87C7-03D0610F5E8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5" name="テキスト ボックス 414">
          <a:extLst>
            <a:ext uri="{FF2B5EF4-FFF2-40B4-BE49-F238E27FC236}">
              <a16:creationId xmlns:a16="http://schemas.microsoft.com/office/drawing/2014/main" id="{4853E3C5-917C-4085-B4D3-D958096D1CA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a:extLst>
            <a:ext uri="{FF2B5EF4-FFF2-40B4-BE49-F238E27FC236}">
              <a16:creationId xmlns:a16="http://schemas.microsoft.com/office/drawing/2014/main" id="{0FF7A7C2-14BC-4540-BA49-F06EF4140D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7" name="テキスト ボックス 416">
          <a:extLst>
            <a:ext uri="{FF2B5EF4-FFF2-40B4-BE49-F238E27FC236}">
              <a16:creationId xmlns:a16="http://schemas.microsoft.com/office/drawing/2014/main" id="{C1F13FF4-51E0-4532-9C83-417803A7CDA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a:extLst>
            <a:ext uri="{FF2B5EF4-FFF2-40B4-BE49-F238E27FC236}">
              <a16:creationId xmlns:a16="http://schemas.microsoft.com/office/drawing/2014/main" id="{5F7156E4-81C8-4DFB-94A3-D126DC3A09B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9" name="テキスト ボックス 418">
          <a:extLst>
            <a:ext uri="{FF2B5EF4-FFF2-40B4-BE49-F238E27FC236}">
              <a16:creationId xmlns:a16="http://schemas.microsoft.com/office/drawing/2014/main" id="{DCE288DF-703D-4319-AA4F-92F5B3B4001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a:extLst>
            <a:ext uri="{FF2B5EF4-FFF2-40B4-BE49-F238E27FC236}">
              <a16:creationId xmlns:a16="http://schemas.microsoft.com/office/drawing/2014/main" id="{792D7CF5-AAC0-4E0E-95AD-9475CB331BB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1" name="テキスト ボックス 420">
          <a:extLst>
            <a:ext uri="{FF2B5EF4-FFF2-40B4-BE49-F238E27FC236}">
              <a16:creationId xmlns:a16="http://schemas.microsoft.com/office/drawing/2014/main" id="{84FE477B-B6EA-4497-A798-BD5EAB8FDB1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0C4CFA96-A0E2-43EA-AFE9-322E097543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63506494-D534-44BF-997D-650FAE554D1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a:extLst>
            <a:ext uri="{FF2B5EF4-FFF2-40B4-BE49-F238E27FC236}">
              <a16:creationId xmlns:a16="http://schemas.microsoft.com/office/drawing/2014/main" id="{2DB11026-FCBF-469A-AB41-3459EFE019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25" name="直線コネクタ 424">
          <a:extLst>
            <a:ext uri="{FF2B5EF4-FFF2-40B4-BE49-F238E27FC236}">
              <a16:creationId xmlns:a16="http://schemas.microsoft.com/office/drawing/2014/main" id="{A570F858-2C01-440B-83A3-E6ACB95C507C}"/>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26" name="【認定こども園・幼稚園・保育所】&#10;一人当たり面積最小値テキスト">
          <a:extLst>
            <a:ext uri="{FF2B5EF4-FFF2-40B4-BE49-F238E27FC236}">
              <a16:creationId xmlns:a16="http://schemas.microsoft.com/office/drawing/2014/main" id="{9DE6D6AD-5467-4E70-B824-5E0554FF955B}"/>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7" name="直線コネクタ 426">
          <a:extLst>
            <a:ext uri="{FF2B5EF4-FFF2-40B4-BE49-F238E27FC236}">
              <a16:creationId xmlns:a16="http://schemas.microsoft.com/office/drawing/2014/main" id="{6F36D3F6-1AC4-4DF0-85FA-28295580C24B}"/>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28" name="【認定こども園・幼稚園・保育所】&#10;一人当たり面積最大値テキスト">
          <a:extLst>
            <a:ext uri="{FF2B5EF4-FFF2-40B4-BE49-F238E27FC236}">
              <a16:creationId xmlns:a16="http://schemas.microsoft.com/office/drawing/2014/main" id="{88D84C4D-18E6-4BA8-9651-57FDE37644AE}"/>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29" name="直線コネクタ 428">
          <a:extLst>
            <a:ext uri="{FF2B5EF4-FFF2-40B4-BE49-F238E27FC236}">
              <a16:creationId xmlns:a16="http://schemas.microsoft.com/office/drawing/2014/main" id="{16AAC6AB-446F-4154-93BD-07B1CA088AF8}"/>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30" name="【認定こども園・幼稚園・保育所】&#10;一人当たり面積平均値テキスト">
          <a:extLst>
            <a:ext uri="{FF2B5EF4-FFF2-40B4-BE49-F238E27FC236}">
              <a16:creationId xmlns:a16="http://schemas.microsoft.com/office/drawing/2014/main" id="{ADB278A9-15B7-4344-9732-FA53E94C9CD4}"/>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31" name="フローチャート: 判断 430">
          <a:extLst>
            <a:ext uri="{FF2B5EF4-FFF2-40B4-BE49-F238E27FC236}">
              <a16:creationId xmlns:a16="http://schemas.microsoft.com/office/drawing/2014/main" id="{A8E52862-5836-457E-BD70-23335AF85D7D}"/>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32" name="フローチャート: 判断 431">
          <a:extLst>
            <a:ext uri="{FF2B5EF4-FFF2-40B4-BE49-F238E27FC236}">
              <a16:creationId xmlns:a16="http://schemas.microsoft.com/office/drawing/2014/main" id="{6F10E126-AF06-43F5-8D87-6FE72E494FFB}"/>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33" name="フローチャート: 判断 432">
          <a:extLst>
            <a:ext uri="{FF2B5EF4-FFF2-40B4-BE49-F238E27FC236}">
              <a16:creationId xmlns:a16="http://schemas.microsoft.com/office/drawing/2014/main" id="{6964CAE8-BCDE-457B-ACD5-2831F3FED6E6}"/>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34" name="フローチャート: 判断 433">
          <a:extLst>
            <a:ext uri="{FF2B5EF4-FFF2-40B4-BE49-F238E27FC236}">
              <a16:creationId xmlns:a16="http://schemas.microsoft.com/office/drawing/2014/main" id="{64C44DEF-285E-44ED-A08C-501CA3615723}"/>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35" name="フローチャート: 判断 434">
          <a:extLst>
            <a:ext uri="{FF2B5EF4-FFF2-40B4-BE49-F238E27FC236}">
              <a16:creationId xmlns:a16="http://schemas.microsoft.com/office/drawing/2014/main" id="{27C631C8-2FBF-4B9E-B551-2D4D8C665AE3}"/>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ED4F1E5-6B5D-4124-89D4-D5C6193930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81BA4CE-313D-4EEC-B675-24F2FDDED4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D069E68-59DE-4591-8086-02A727D82F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5134DE6-46C6-4B09-BB3C-849ACB4F7F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FD622484-E1FC-40E7-B30E-0CF89EEDA1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41" name="楕円 440">
          <a:extLst>
            <a:ext uri="{FF2B5EF4-FFF2-40B4-BE49-F238E27FC236}">
              <a16:creationId xmlns:a16="http://schemas.microsoft.com/office/drawing/2014/main" id="{8A1CD31E-458A-491D-8020-E6145DC0BEAB}"/>
            </a:ext>
          </a:extLst>
        </xdr:cNvPr>
        <xdr:cNvSpPr/>
      </xdr:nvSpPr>
      <xdr:spPr>
        <a:xfrm>
          <a:off x="22110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42" name="【認定こども園・幼稚園・保育所】&#10;一人当たり面積該当値テキスト">
          <a:extLst>
            <a:ext uri="{FF2B5EF4-FFF2-40B4-BE49-F238E27FC236}">
              <a16:creationId xmlns:a16="http://schemas.microsoft.com/office/drawing/2014/main" id="{5926916C-4A2D-4D57-AE60-BF9CD4511088}"/>
            </a:ext>
          </a:extLst>
        </xdr:cNvPr>
        <xdr:cNvSpPr txBox="1"/>
      </xdr:nvSpPr>
      <xdr:spPr>
        <a:xfrm>
          <a:off x="22199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99695</xdr:rowOff>
    </xdr:from>
    <xdr:to>
      <xdr:col>112</xdr:col>
      <xdr:colOff>38100</xdr:colOff>
      <xdr:row>38</xdr:row>
      <xdr:rowOff>29845</xdr:rowOff>
    </xdr:to>
    <xdr:sp macro="" textlink="">
      <xdr:nvSpPr>
        <xdr:cNvPr id="443" name="楕円 442">
          <a:extLst>
            <a:ext uri="{FF2B5EF4-FFF2-40B4-BE49-F238E27FC236}">
              <a16:creationId xmlns:a16="http://schemas.microsoft.com/office/drawing/2014/main" id="{DF0E65D9-56C8-40CB-9FB9-0FF520FB1E7B}"/>
            </a:ext>
          </a:extLst>
        </xdr:cNvPr>
        <xdr:cNvSpPr/>
      </xdr:nvSpPr>
      <xdr:spPr>
        <a:xfrm>
          <a:off x="2127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37</xdr:row>
      <xdr:rowOff>150495</xdr:rowOff>
    </xdr:to>
    <xdr:cxnSp macro="">
      <xdr:nvCxnSpPr>
        <xdr:cNvPr id="444" name="直線コネクタ 443">
          <a:extLst>
            <a:ext uri="{FF2B5EF4-FFF2-40B4-BE49-F238E27FC236}">
              <a16:creationId xmlns:a16="http://schemas.microsoft.com/office/drawing/2014/main" id="{1081BE52-9C73-4918-8248-926DCFB25EA4}"/>
            </a:ext>
          </a:extLst>
        </xdr:cNvPr>
        <xdr:cNvCxnSpPr/>
      </xdr:nvCxnSpPr>
      <xdr:spPr>
        <a:xfrm flipV="1">
          <a:off x="21323300" y="64846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133985</xdr:rowOff>
    </xdr:from>
    <xdr:to>
      <xdr:col>98</xdr:col>
      <xdr:colOff>38100</xdr:colOff>
      <xdr:row>38</xdr:row>
      <xdr:rowOff>64135</xdr:rowOff>
    </xdr:to>
    <xdr:sp macro="" textlink="">
      <xdr:nvSpPr>
        <xdr:cNvPr id="445" name="楕円 444">
          <a:extLst>
            <a:ext uri="{FF2B5EF4-FFF2-40B4-BE49-F238E27FC236}">
              <a16:creationId xmlns:a16="http://schemas.microsoft.com/office/drawing/2014/main" id="{AE0F0510-1A81-46B6-AC4D-917B6FE78CCB}"/>
            </a:ext>
          </a:extLst>
        </xdr:cNvPr>
        <xdr:cNvSpPr/>
      </xdr:nvSpPr>
      <xdr:spPr>
        <a:xfrm>
          <a:off x="18605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5732</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D29FD68C-7D27-4DC6-B21E-6DF0EA6CE482}"/>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8B4D94AA-6AD1-49CA-AB35-8463BE88EED8}"/>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48" name="n_3aveValue【認定こども園・幼稚園・保育所】&#10;一人当たり面積">
          <a:extLst>
            <a:ext uri="{FF2B5EF4-FFF2-40B4-BE49-F238E27FC236}">
              <a16:creationId xmlns:a16="http://schemas.microsoft.com/office/drawing/2014/main" id="{886433EB-3FD9-4499-93B6-93BFD2E07E0F}"/>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449" name="n_4aveValue【認定こども園・幼稚園・保育所】&#10;一人当たり面積">
          <a:extLst>
            <a:ext uri="{FF2B5EF4-FFF2-40B4-BE49-F238E27FC236}">
              <a16:creationId xmlns:a16="http://schemas.microsoft.com/office/drawing/2014/main" id="{AB38FF7A-4735-40E8-AAAE-FF568256F967}"/>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46372</xdr:rowOff>
    </xdr:from>
    <xdr:ext cx="469744" cy="259045"/>
    <xdr:sp macro="" textlink="">
      <xdr:nvSpPr>
        <xdr:cNvPr id="450" name="n_1mainValue【認定こども園・幼稚園・保育所】&#10;一人当たり面積">
          <a:extLst>
            <a:ext uri="{FF2B5EF4-FFF2-40B4-BE49-F238E27FC236}">
              <a16:creationId xmlns:a16="http://schemas.microsoft.com/office/drawing/2014/main" id="{F2B26D1E-2904-41F1-A64A-B00C23DF6EF7}"/>
            </a:ext>
          </a:extLst>
        </xdr:cNvPr>
        <xdr:cNvSpPr txBox="1"/>
      </xdr:nvSpPr>
      <xdr:spPr>
        <a:xfrm>
          <a:off x="21075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80662</xdr:rowOff>
    </xdr:from>
    <xdr:ext cx="469744" cy="259045"/>
    <xdr:sp macro="" textlink="">
      <xdr:nvSpPr>
        <xdr:cNvPr id="451" name="n_4mainValue【認定こども園・幼稚園・保育所】&#10;一人当たり面積">
          <a:extLst>
            <a:ext uri="{FF2B5EF4-FFF2-40B4-BE49-F238E27FC236}">
              <a16:creationId xmlns:a16="http://schemas.microsoft.com/office/drawing/2014/main" id="{8837920F-D71D-44E1-B581-2A5224A9CF13}"/>
            </a:ext>
          </a:extLst>
        </xdr:cNvPr>
        <xdr:cNvSpPr txBox="1"/>
      </xdr:nvSpPr>
      <xdr:spPr>
        <a:xfrm>
          <a:off x="184214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54CE1247-B3B0-4751-B45F-433A17B481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961053A8-143F-442D-AF68-9DB371D4AE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8A93F335-9CDD-4985-B0D2-77B83CF3EE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31021B63-1264-4B90-80C2-9D24D31A01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23E67E94-F63D-4C4D-8DAF-A1F245A6E6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B4FBDC73-2312-4AFC-A5EB-F7D4584454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07AAB2A1-FAC5-482C-8F52-DEDB7D88ED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5DCC4A18-9B09-4E12-87B2-9A64EE9FDF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3B43C5E2-7083-4F6C-9399-CAF8FBE3E7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F88EF76C-50A0-4A67-83EC-C2D50CE3C4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DCA7EA0B-D5F9-4C3D-8D26-10E56B104A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a:extLst>
            <a:ext uri="{FF2B5EF4-FFF2-40B4-BE49-F238E27FC236}">
              <a16:creationId xmlns:a16="http://schemas.microsoft.com/office/drawing/2014/main" id="{44E5C9A7-D4FF-4DA6-9FF2-32D39842201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4" name="テキスト ボックス 463">
          <a:extLst>
            <a:ext uri="{FF2B5EF4-FFF2-40B4-BE49-F238E27FC236}">
              <a16:creationId xmlns:a16="http://schemas.microsoft.com/office/drawing/2014/main" id="{D01C6987-B1A9-4222-A494-369942F68DB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a:extLst>
            <a:ext uri="{FF2B5EF4-FFF2-40B4-BE49-F238E27FC236}">
              <a16:creationId xmlns:a16="http://schemas.microsoft.com/office/drawing/2014/main" id="{677350A1-01B0-49C5-BF79-00BB1A8D6E7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a:extLst>
            <a:ext uri="{FF2B5EF4-FFF2-40B4-BE49-F238E27FC236}">
              <a16:creationId xmlns:a16="http://schemas.microsoft.com/office/drawing/2014/main" id="{C274FBB2-E4A7-4B8D-9BF6-2B295C6D14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a:extLst>
            <a:ext uri="{FF2B5EF4-FFF2-40B4-BE49-F238E27FC236}">
              <a16:creationId xmlns:a16="http://schemas.microsoft.com/office/drawing/2014/main" id="{3773CFD1-568F-4E17-921E-1910581A31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a:extLst>
            <a:ext uri="{FF2B5EF4-FFF2-40B4-BE49-F238E27FC236}">
              <a16:creationId xmlns:a16="http://schemas.microsoft.com/office/drawing/2014/main" id="{356F0767-6F70-44DB-A4EB-45331E0DD0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a:extLst>
            <a:ext uri="{FF2B5EF4-FFF2-40B4-BE49-F238E27FC236}">
              <a16:creationId xmlns:a16="http://schemas.microsoft.com/office/drawing/2014/main" id="{F668B679-EAE1-437F-A99C-4AB640D257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a:extLst>
            <a:ext uri="{FF2B5EF4-FFF2-40B4-BE49-F238E27FC236}">
              <a16:creationId xmlns:a16="http://schemas.microsoft.com/office/drawing/2014/main" id="{3FAC3E0C-7329-47CF-AD1C-48620CC2ED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a:extLst>
            <a:ext uri="{FF2B5EF4-FFF2-40B4-BE49-F238E27FC236}">
              <a16:creationId xmlns:a16="http://schemas.microsoft.com/office/drawing/2014/main" id="{4FF22BEB-DEB2-4B5D-ACCB-EC60BFEFCB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a:extLst>
            <a:ext uri="{FF2B5EF4-FFF2-40B4-BE49-F238E27FC236}">
              <a16:creationId xmlns:a16="http://schemas.microsoft.com/office/drawing/2014/main" id="{333C4AAD-0E78-4ED0-A9B0-8F56CAE45EA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a:extLst>
            <a:ext uri="{FF2B5EF4-FFF2-40B4-BE49-F238E27FC236}">
              <a16:creationId xmlns:a16="http://schemas.microsoft.com/office/drawing/2014/main" id="{C626DD83-C1F2-47F1-A2AE-0A5FF1FF58A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4" name="テキスト ボックス 473">
          <a:extLst>
            <a:ext uri="{FF2B5EF4-FFF2-40B4-BE49-F238E27FC236}">
              <a16:creationId xmlns:a16="http://schemas.microsoft.com/office/drawing/2014/main" id="{5896C559-B5C8-42BD-9D4F-C7725BBA844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a:extLst>
            <a:ext uri="{FF2B5EF4-FFF2-40B4-BE49-F238E27FC236}">
              <a16:creationId xmlns:a16="http://schemas.microsoft.com/office/drawing/2014/main" id="{CE15BEA5-9986-4F62-BA3A-3F4555F4CB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a:extLst>
            <a:ext uri="{FF2B5EF4-FFF2-40B4-BE49-F238E27FC236}">
              <a16:creationId xmlns:a16="http://schemas.microsoft.com/office/drawing/2014/main" id="{D8954B04-DBA8-402A-9F4D-D7FFC1901A4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77" name="直線コネクタ 476">
          <a:extLst>
            <a:ext uri="{FF2B5EF4-FFF2-40B4-BE49-F238E27FC236}">
              <a16:creationId xmlns:a16="http://schemas.microsoft.com/office/drawing/2014/main" id="{12E77627-40C7-4C37-8EC6-F9010A1D2276}"/>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78" name="【学校施設】&#10;有形固定資産減価償却率最小値テキスト">
          <a:extLst>
            <a:ext uri="{FF2B5EF4-FFF2-40B4-BE49-F238E27FC236}">
              <a16:creationId xmlns:a16="http://schemas.microsoft.com/office/drawing/2014/main" id="{F8DECC90-6767-42CC-A93B-3224DF6C8E6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9" name="直線コネクタ 478">
          <a:extLst>
            <a:ext uri="{FF2B5EF4-FFF2-40B4-BE49-F238E27FC236}">
              <a16:creationId xmlns:a16="http://schemas.microsoft.com/office/drawing/2014/main" id="{55EB2F70-0A48-4975-8ABD-717C8B422031}"/>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80" name="【学校施設】&#10;有形固定資産減価償却率最大値テキスト">
          <a:extLst>
            <a:ext uri="{FF2B5EF4-FFF2-40B4-BE49-F238E27FC236}">
              <a16:creationId xmlns:a16="http://schemas.microsoft.com/office/drawing/2014/main" id="{2B85130B-39B8-43B7-AE37-41F1F50F6013}"/>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81" name="直線コネクタ 480">
          <a:extLst>
            <a:ext uri="{FF2B5EF4-FFF2-40B4-BE49-F238E27FC236}">
              <a16:creationId xmlns:a16="http://schemas.microsoft.com/office/drawing/2014/main" id="{7F791255-C09C-4089-BBEF-BD328128BA91}"/>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82" name="【学校施設】&#10;有形固定資産減価償却率平均値テキスト">
          <a:extLst>
            <a:ext uri="{FF2B5EF4-FFF2-40B4-BE49-F238E27FC236}">
              <a16:creationId xmlns:a16="http://schemas.microsoft.com/office/drawing/2014/main" id="{586EAF44-D310-4D58-9E63-D79F2817B736}"/>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83" name="フローチャート: 判断 482">
          <a:extLst>
            <a:ext uri="{FF2B5EF4-FFF2-40B4-BE49-F238E27FC236}">
              <a16:creationId xmlns:a16="http://schemas.microsoft.com/office/drawing/2014/main" id="{400770CE-70B8-4838-9320-C9A748867FA8}"/>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84" name="フローチャート: 判断 483">
          <a:extLst>
            <a:ext uri="{FF2B5EF4-FFF2-40B4-BE49-F238E27FC236}">
              <a16:creationId xmlns:a16="http://schemas.microsoft.com/office/drawing/2014/main" id="{6E92837E-0A68-4F49-87FA-C5507D02D14A}"/>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85" name="フローチャート: 判断 484">
          <a:extLst>
            <a:ext uri="{FF2B5EF4-FFF2-40B4-BE49-F238E27FC236}">
              <a16:creationId xmlns:a16="http://schemas.microsoft.com/office/drawing/2014/main" id="{8C1DFF9C-AE05-4A32-9A5A-06D39B4078E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86" name="フローチャート: 判断 485">
          <a:extLst>
            <a:ext uri="{FF2B5EF4-FFF2-40B4-BE49-F238E27FC236}">
              <a16:creationId xmlns:a16="http://schemas.microsoft.com/office/drawing/2014/main" id="{F670C989-2706-46C1-A900-724CC710874D}"/>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87" name="フローチャート: 判断 486">
          <a:extLst>
            <a:ext uri="{FF2B5EF4-FFF2-40B4-BE49-F238E27FC236}">
              <a16:creationId xmlns:a16="http://schemas.microsoft.com/office/drawing/2014/main" id="{FF6366D9-4333-4964-ADD1-6C109593A579}"/>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FA963BA2-410E-4BF5-A691-A032107D4B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2D6A7C3B-219C-458A-88C9-771632486F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73A2F1BC-9A6B-4E44-BFBA-DC442D5C34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D3B89983-8341-489B-BA40-FF392CACA0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549FAFDF-364D-4D93-9A61-AF67613134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135346</xdr:rowOff>
    </xdr:from>
    <xdr:to>
      <xdr:col>85</xdr:col>
      <xdr:colOff>177800</xdr:colOff>
      <xdr:row>63</xdr:row>
      <xdr:rowOff>65496</xdr:rowOff>
    </xdr:to>
    <xdr:sp macro="" textlink="">
      <xdr:nvSpPr>
        <xdr:cNvPr id="493" name="楕円 492">
          <a:extLst>
            <a:ext uri="{FF2B5EF4-FFF2-40B4-BE49-F238E27FC236}">
              <a16:creationId xmlns:a16="http://schemas.microsoft.com/office/drawing/2014/main" id="{8ABAE46C-C3FD-41D6-9F12-707D2AE094D4}"/>
            </a:ext>
          </a:extLst>
        </xdr:cNvPr>
        <xdr:cNvSpPr/>
      </xdr:nvSpPr>
      <xdr:spPr>
        <a:xfrm>
          <a:off x="16268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113773</xdr:rowOff>
    </xdr:from>
    <xdr:ext cx="405111" cy="259045"/>
    <xdr:sp macro="" textlink="">
      <xdr:nvSpPr>
        <xdr:cNvPr id="494" name="【学校施設】&#10;有形固定資産減価償却率該当値テキスト">
          <a:extLst>
            <a:ext uri="{FF2B5EF4-FFF2-40B4-BE49-F238E27FC236}">
              <a16:creationId xmlns:a16="http://schemas.microsoft.com/office/drawing/2014/main" id="{9FA91D9D-D379-40DA-9638-3193A5DAE26A}"/>
            </a:ext>
          </a:extLst>
        </xdr:cNvPr>
        <xdr:cNvSpPr txBox="1"/>
      </xdr:nvSpPr>
      <xdr:spPr>
        <a:xfrm>
          <a:off x="16357600"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495" name="楕円 494">
          <a:extLst>
            <a:ext uri="{FF2B5EF4-FFF2-40B4-BE49-F238E27FC236}">
              <a16:creationId xmlns:a16="http://schemas.microsoft.com/office/drawing/2014/main" id="{489FDB06-6A57-49ED-8BC1-AEA1A782E500}"/>
            </a:ext>
          </a:extLst>
        </xdr:cNvPr>
        <xdr:cNvSpPr/>
      </xdr:nvSpPr>
      <xdr:spPr>
        <a:xfrm>
          <a:off x="15430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14696</xdr:rowOff>
    </xdr:to>
    <xdr:cxnSp macro="">
      <xdr:nvCxnSpPr>
        <xdr:cNvPr id="496" name="直線コネクタ 495">
          <a:extLst>
            <a:ext uri="{FF2B5EF4-FFF2-40B4-BE49-F238E27FC236}">
              <a16:creationId xmlns:a16="http://schemas.microsoft.com/office/drawing/2014/main" id="{DF6CB1D9-5E9A-4669-B752-602B74347F9C}"/>
            </a:ext>
          </a:extLst>
        </xdr:cNvPr>
        <xdr:cNvCxnSpPr/>
      </xdr:nvCxnSpPr>
      <xdr:spPr>
        <a:xfrm>
          <a:off x="15481300" y="1079481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158206</xdr:rowOff>
    </xdr:from>
    <xdr:to>
      <xdr:col>67</xdr:col>
      <xdr:colOff>101600</xdr:colOff>
      <xdr:row>62</xdr:row>
      <xdr:rowOff>88356</xdr:rowOff>
    </xdr:to>
    <xdr:sp macro="" textlink="">
      <xdr:nvSpPr>
        <xdr:cNvPr id="497" name="楕円 496">
          <a:extLst>
            <a:ext uri="{FF2B5EF4-FFF2-40B4-BE49-F238E27FC236}">
              <a16:creationId xmlns:a16="http://schemas.microsoft.com/office/drawing/2014/main" id="{6B1B82C2-4047-4454-A0B4-8D87E3237B63}"/>
            </a:ext>
          </a:extLst>
        </xdr:cNvPr>
        <xdr:cNvSpPr/>
      </xdr:nvSpPr>
      <xdr:spPr>
        <a:xfrm>
          <a:off x="12763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59162</xdr:rowOff>
    </xdr:from>
    <xdr:ext cx="405111" cy="259045"/>
    <xdr:sp macro="" textlink="">
      <xdr:nvSpPr>
        <xdr:cNvPr id="498" name="n_1aveValue【学校施設】&#10;有形固定資産減価償却率">
          <a:extLst>
            <a:ext uri="{FF2B5EF4-FFF2-40B4-BE49-F238E27FC236}">
              <a16:creationId xmlns:a16="http://schemas.microsoft.com/office/drawing/2014/main" id="{25E1826F-9FCE-4945-B032-1406F544F736}"/>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99" name="n_2aveValue【学校施設】&#10;有形固定資産減価償却率">
          <a:extLst>
            <a:ext uri="{FF2B5EF4-FFF2-40B4-BE49-F238E27FC236}">
              <a16:creationId xmlns:a16="http://schemas.microsoft.com/office/drawing/2014/main" id="{FAA382B8-7BCC-4D0E-B7B8-EFE89295C971}"/>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00" name="n_3aveValue【学校施設】&#10;有形固定資産減価償却率">
          <a:extLst>
            <a:ext uri="{FF2B5EF4-FFF2-40B4-BE49-F238E27FC236}">
              <a16:creationId xmlns:a16="http://schemas.microsoft.com/office/drawing/2014/main" id="{372B6324-AABD-43F5-A346-6E600EEB4BB3}"/>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01" name="n_4aveValue【学校施設】&#10;有形固定資産減価償却率">
          <a:extLst>
            <a:ext uri="{FF2B5EF4-FFF2-40B4-BE49-F238E27FC236}">
              <a16:creationId xmlns:a16="http://schemas.microsoft.com/office/drawing/2014/main" id="{5EC8520C-9739-4928-B76B-FAC40A07A0E6}"/>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502" name="n_1mainValue【学校施設】&#10;有形固定資産減価償却率">
          <a:extLst>
            <a:ext uri="{FF2B5EF4-FFF2-40B4-BE49-F238E27FC236}">
              <a16:creationId xmlns:a16="http://schemas.microsoft.com/office/drawing/2014/main" id="{11D07393-ECE4-4DB4-A60A-C41CE1B1FE88}"/>
            </a:ext>
          </a:extLst>
        </xdr:cNvPr>
        <xdr:cNvSpPr txBox="1"/>
      </xdr:nvSpPr>
      <xdr:spPr>
        <a:xfrm>
          <a:off x="15266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79483</xdr:rowOff>
    </xdr:from>
    <xdr:ext cx="405111" cy="259045"/>
    <xdr:sp macro="" textlink="">
      <xdr:nvSpPr>
        <xdr:cNvPr id="503" name="n_4mainValue【学校施設】&#10;有形固定資産減価償却率">
          <a:extLst>
            <a:ext uri="{FF2B5EF4-FFF2-40B4-BE49-F238E27FC236}">
              <a16:creationId xmlns:a16="http://schemas.microsoft.com/office/drawing/2014/main" id="{ED1C8C3A-772B-4956-8668-9D0F1A432E54}"/>
            </a:ext>
          </a:extLst>
        </xdr:cNvPr>
        <xdr:cNvSpPr txBox="1"/>
      </xdr:nvSpPr>
      <xdr:spPr>
        <a:xfrm>
          <a:off x="12611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60111F65-5465-4B50-BA75-9EB37FC002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08C9A17A-0DA5-4866-916D-64DFF4FB1B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849C811B-14CC-41EC-AC0C-DFF82F308B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E38C4CB6-434B-49D2-A8FA-8BA3E61702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35B6B982-DF10-4200-A127-35B20D7380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53E4A332-50CE-4205-B468-94013163B3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91354D4A-6247-4246-B265-9E99E20D80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36122CD9-B60A-4765-B780-B3AD19CCF4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a:extLst>
            <a:ext uri="{FF2B5EF4-FFF2-40B4-BE49-F238E27FC236}">
              <a16:creationId xmlns:a16="http://schemas.microsoft.com/office/drawing/2014/main" id="{C185EC4B-AFC2-431D-A6CD-56CBC401CB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a:extLst>
            <a:ext uri="{FF2B5EF4-FFF2-40B4-BE49-F238E27FC236}">
              <a16:creationId xmlns:a16="http://schemas.microsoft.com/office/drawing/2014/main" id="{5F66B8D3-C6AB-4244-A69F-584049AB15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79E05233-761E-4A23-9AA6-B45F551862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id="{F89EE1F7-2BD3-499C-AE2A-DF974425454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DA243BB6-FD6A-41CD-B20A-4B8CAFFA8C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id="{B2F88320-A84D-45E6-B0F1-144C4D436EC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id="{8BE296FD-86FF-450B-AD83-B2C473F17A7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id="{715A5BFC-0F6A-49A9-9D59-A9114B78BC6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id="{E23E9FB0-C245-45EA-8C10-36FBA4BB04A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id="{3FCF7FDC-C619-4E91-8830-9D684D41F8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id="{A898358C-C8F7-45F2-BE64-C381CA1E8B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id="{05B3AB02-F009-41BD-BDF6-B1680C18C3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id="{FAF82BCF-3085-429B-83FD-D4FCF0B159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9AECC84D-B776-4035-92DC-DF67353EFD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BB0BDA2E-4166-489A-A89E-F7EBF955EA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a:extLst>
            <a:ext uri="{FF2B5EF4-FFF2-40B4-BE49-F238E27FC236}">
              <a16:creationId xmlns:a16="http://schemas.microsoft.com/office/drawing/2014/main" id="{A526096A-93E1-43D9-ABA0-08FE6583B3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28" name="直線コネクタ 527">
          <a:extLst>
            <a:ext uri="{FF2B5EF4-FFF2-40B4-BE49-F238E27FC236}">
              <a16:creationId xmlns:a16="http://schemas.microsoft.com/office/drawing/2014/main" id="{0F83EC5E-DD0D-4D1F-A3F1-B559E8877A47}"/>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29" name="【学校施設】&#10;一人当たり面積最小値テキスト">
          <a:extLst>
            <a:ext uri="{FF2B5EF4-FFF2-40B4-BE49-F238E27FC236}">
              <a16:creationId xmlns:a16="http://schemas.microsoft.com/office/drawing/2014/main" id="{EED78246-3A3F-4238-AB78-87CC82E92556}"/>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30" name="直線コネクタ 529">
          <a:extLst>
            <a:ext uri="{FF2B5EF4-FFF2-40B4-BE49-F238E27FC236}">
              <a16:creationId xmlns:a16="http://schemas.microsoft.com/office/drawing/2014/main" id="{A99FF470-701D-4820-95CA-1915B005409B}"/>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31" name="【学校施設】&#10;一人当たり面積最大値テキスト">
          <a:extLst>
            <a:ext uri="{FF2B5EF4-FFF2-40B4-BE49-F238E27FC236}">
              <a16:creationId xmlns:a16="http://schemas.microsoft.com/office/drawing/2014/main" id="{E531FB82-A69A-467A-84FC-CBD31F8DEC23}"/>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32" name="直線コネクタ 531">
          <a:extLst>
            <a:ext uri="{FF2B5EF4-FFF2-40B4-BE49-F238E27FC236}">
              <a16:creationId xmlns:a16="http://schemas.microsoft.com/office/drawing/2014/main" id="{97B33A50-64B9-4D00-B7BA-27E7EBDBE1AF}"/>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33" name="【学校施設】&#10;一人当たり面積平均値テキスト">
          <a:extLst>
            <a:ext uri="{FF2B5EF4-FFF2-40B4-BE49-F238E27FC236}">
              <a16:creationId xmlns:a16="http://schemas.microsoft.com/office/drawing/2014/main" id="{0E7D65E5-57E4-4678-9347-49CFE637A887}"/>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34" name="フローチャート: 判断 533">
          <a:extLst>
            <a:ext uri="{FF2B5EF4-FFF2-40B4-BE49-F238E27FC236}">
              <a16:creationId xmlns:a16="http://schemas.microsoft.com/office/drawing/2014/main" id="{8B8524DD-5EDE-4746-9C53-E02575792832}"/>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35" name="フローチャート: 判断 534">
          <a:extLst>
            <a:ext uri="{FF2B5EF4-FFF2-40B4-BE49-F238E27FC236}">
              <a16:creationId xmlns:a16="http://schemas.microsoft.com/office/drawing/2014/main" id="{F93D45BC-E4EF-4511-AC27-80BB1E8EE51B}"/>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36" name="フローチャート: 判断 535">
          <a:extLst>
            <a:ext uri="{FF2B5EF4-FFF2-40B4-BE49-F238E27FC236}">
              <a16:creationId xmlns:a16="http://schemas.microsoft.com/office/drawing/2014/main" id="{E33B4EA2-ACD1-496D-A10F-8104A02B988C}"/>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37" name="フローチャート: 判断 536">
          <a:extLst>
            <a:ext uri="{FF2B5EF4-FFF2-40B4-BE49-F238E27FC236}">
              <a16:creationId xmlns:a16="http://schemas.microsoft.com/office/drawing/2014/main" id="{751784C3-796F-42A5-B2E0-0F9C2984D792}"/>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38" name="フローチャート: 判断 537">
          <a:extLst>
            <a:ext uri="{FF2B5EF4-FFF2-40B4-BE49-F238E27FC236}">
              <a16:creationId xmlns:a16="http://schemas.microsoft.com/office/drawing/2014/main" id="{ACE6742C-4FCE-40B6-9815-06568B215DB5}"/>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126850E-81D1-4B84-A07C-AB74BF3455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8BFA2BD-2EA0-4710-9ABA-6D105F4EC9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B98E8C7-01D8-4BB2-861A-5C41BBDFA0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D200671-B873-45C4-9685-49251DB7DF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1E6FD97-6A7B-4342-8D16-BF065BE578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122174</xdr:rowOff>
    </xdr:from>
    <xdr:to>
      <xdr:col>116</xdr:col>
      <xdr:colOff>114300</xdr:colOff>
      <xdr:row>63</xdr:row>
      <xdr:rowOff>52324</xdr:rowOff>
    </xdr:to>
    <xdr:sp macro="" textlink="">
      <xdr:nvSpPr>
        <xdr:cNvPr id="544" name="楕円 543">
          <a:extLst>
            <a:ext uri="{FF2B5EF4-FFF2-40B4-BE49-F238E27FC236}">
              <a16:creationId xmlns:a16="http://schemas.microsoft.com/office/drawing/2014/main" id="{496F0898-94D1-473D-B8A6-C29968B78972}"/>
            </a:ext>
          </a:extLst>
        </xdr:cNvPr>
        <xdr:cNvSpPr/>
      </xdr:nvSpPr>
      <xdr:spPr>
        <a:xfrm>
          <a:off x="221107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100601</xdr:rowOff>
    </xdr:from>
    <xdr:ext cx="469744" cy="259045"/>
    <xdr:sp macro="" textlink="">
      <xdr:nvSpPr>
        <xdr:cNvPr id="545" name="【学校施設】&#10;一人当たり面積該当値テキスト">
          <a:extLst>
            <a:ext uri="{FF2B5EF4-FFF2-40B4-BE49-F238E27FC236}">
              <a16:creationId xmlns:a16="http://schemas.microsoft.com/office/drawing/2014/main" id="{3986E7DA-7F89-4859-9820-D4FD6E601BB2}"/>
            </a:ext>
          </a:extLst>
        </xdr:cNvPr>
        <xdr:cNvSpPr txBox="1"/>
      </xdr:nvSpPr>
      <xdr:spPr>
        <a:xfrm>
          <a:off x="22199600"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546" name="楕円 545">
          <a:extLst>
            <a:ext uri="{FF2B5EF4-FFF2-40B4-BE49-F238E27FC236}">
              <a16:creationId xmlns:a16="http://schemas.microsoft.com/office/drawing/2014/main" id="{155D43C9-A1D1-4AF7-8B48-F59BCDD902E9}"/>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xdr:rowOff>
    </xdr:from>
    <xdr:to>
      <xdr:col>116</xdr:col>
      <xdr:colOff>63500</xdr:colOff>
      <xdr:row>63</xdr:row>
      <xdr:rowOff>9906</xdr:rowOff>
    </xdr:to>
    <xdr:cxnSp macro="">
      <xdr:nvCxnSpPr>
        <xdr:cNvPr id="547" name="直線コネクタ 546">
          <a:extLst>
            <a:ext uri="{FF2B5EF4-FFF2-40B4-BE49-F238E27FC236}">
              <a16:creationId xmlns:a16="http://schemas.microsoft.com/office/drawing/2014/main" id="{88A26C8F-535C-415A-AFD6-702353F89338}"/>
            </a:ext>
          </a:extLst>
        </xdr:cNvPr>
        <xdr:cNvCxnSpPr/>
      </xdr:nvCxnSpPr>
      <xdr:spPr>
        <a:xfrm flipV="1">
          <a:off x="21323300" y="1080287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548" name="楕円 547">
          <a:extLst>
            <a:ext uri="{FF2B5EF4-FFF2-40B4-BE49-F238E27FC236}">
              <a16:creationId xmlns:a16="http://schemas.microsoft.com/office/drawing/2014/main" id="{AC61A36B-7434-4C24-8BB7-6394944D50E6}"/>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166768</xdr:rowOff>
    </xdr:from>
    <xdr:ext cx="469744" cy="259045"/>
    <xdr:sp macro="" textlink="">
      <xdr:nvSpPr>
        <xdr:cNvPr id="549" name="n_1aveValue【学校施設】&#10;一人当たり面積">
          <a:extLst>
            <a:ext uri="{FF2B5EF4-FFF2-40B4-BE49-F238E27FC236}">
              <a16:creationId xmlns:a16="http://schemas.microsoft.com/office/drawing/2014/main" id="{23D9F947-E5E4-4BAC-BE72-5FB04B660A3F}"/>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50" name="n_2aveValue【学校施設】&#10;一人当たり面積">
          <a:extLst>
            <a:ext uri="{FF2B5EF4-FFF2-40B4-BE49-F238E27FC236}">
              <a16:creationId xmlns:a16="http://schemas.microsoft.com/office/drawing/2014/main" id="{660BE44C-FE81-4001-B012-D13A96E73ABB}"/>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51" name="n_3aveValue【学校施設】&#10;一人当たり面積">
          <a:extLst>
            <a:ext uri="{FF2B5EF4-FFF2-40B4-BE49-F238E27FC236}">
              <a16:creationId xmlns:a16="http://schemas.microsoft.com/office/drawing/2014/main" id="{93BB7308-C4B8-4718-8B3A-3A6A51416237}"/>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52" name="n_4aveValue【学校施設】&#10;一人当たり面積">
          <a:extLst>
            <a:ext uri="{FF2B5EF4-FFF2-40B4-BE49-F238E27FC236}">
              <a16:creationId xmlns:a16="http://schemas.microsoft.com/office/drawing/2014/main" id="{84259553-F0A8-4BE4-845A-12E2B076B211}"/>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553" name="n_1mainValue【学校施設】&#10;一人当たり面積">
          <a:extLst>
            <a:ext uri="{FF2B5EF4-FFF2-40B4-BE49-F238E27FC236}">
              <a16:creationId xmlns:a16="http://schemas.microsoft.com/office/drawing/2014/main" id="{2DD5D062-0551-4B08-97AD-8FDF15BCBA79}"/>
            </a:ext>
          </a:extLst>
        </xdr:cNvPr>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554" name="n_4mainValue【学校施設】&#10;一人当たり面積">
          <a:extLst>
            <a:ext uri="{FF2B5EF4-FFF2-40B4-BE49-F238E27FC236}">
              <a16:creationId xmlns:a16="http://schemas.microsoft.com/office/drawing/2014/main" id="{00CB88F4-ED41-4638-9DFA-C0510FE49BFA}"/>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a:extLst>
            <a:ext uri="{FF2B5EF4-FFF2-40B4-BE49-F238E27FC236}">
              <a16:creationId xmlns:a16="http://schemas.microsoft.com/office/drawing/2014/main" id="{43DE0DA4-D026-4179-869C-DC75F6CDE9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a:extLst>
            <a:ext uri="{FF2B5EF4-FFF2-40B4-BE49-F238E27FC236}">
              <a16:creationId xmlns:a16="http://schemas.microsoft.com/office/drawing/2014/main" id="{1AC0F15B-FA61-46FF-872E-3218EAE51C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a:extLst>
            <a:ext uri="{FF2B5EF4-FFF2-40B4-BE49-F238E27FC236}">
              <a16:creationId xmlns:a16="http://schemas.microsoft.com/office/drawing/2014/main" id="{097F444A-A442-48FD-AC09-AD76D88129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a:extLst>
            <a:ext uri="{FF2B5EF4-FFF2-40B4-BE49-F238E27FC236}">
              <a16:creationId xmlns:a16="http://schemas.microsoft.com/office/drawing/2014/main" id="{201A5F75-8FAD-449A-8E5E-E473996C06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a:extLst>
            <a:ext uri="{FF2B5EF4-FFF2-40B4-BE49-F238E27FC236}">
              <a16:creationId xmlns:a16="http://schemas.microsoft.com/office/drawing/2014/main" id="{6E771AFD-543B-470F-8BA9-7EBBADC0AF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a:extLst>
            <a:ext uri="{FF2B5EF4-FFF2-40B4-BE49-F238E27FC236}">
              <a16:creationId xmlns:a16="http://schemas.microsoft.com/office/drawing/2014/main" id="{A30269DC-1A1B-497E-B3CF-EA2419EF22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a:extLst>
            <a:ext uri="{FF2B5EF4-FFF2-40B4-BE49-F238E27FC236}">
              <a16:creationId xmlns:a16="http://schemas.microsoft.com/office/drawing/2014/main" id="{512F8BB6-E1E9-4A11-82A2-EC9E324EF0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a:extLst>
            <a:ext uri="{FF2B5EF4-FFF2-40B4-BE49-F238E27FC236}">
              <a16:creationId xmlns:a16="http://schemas.microsoft.com/office/drawing/2014/main" id="{B15EDD8E-CBAF-41C4-97ED-835F151E79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BB1BED6B-B9C2-42E5-87D9-334C0AF1BF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BF8F0F03-7AAA-4E4A-BA76-06953B9883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0EF8FD3F-7A59-4D61-8E35-764E183AE8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9FAD5CB1-BA69-4C26-9AD4-445F365820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7F00C2DC-2892-420D-B0E1-94DB202069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05A33E87-A335-42FF-9A0F-8D72B1A70F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47E0809E-1A2F-459E-BADD-4CEB809651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57C4428D-0946-46C4-8238-1928BE6B2B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a:extLst>
            <a:ext uri="{FF2B5EF4-FFF2-40B4-BE49-F238E27FC236}">
              <a16:creationId xmlns:a16="http://schemas.microsoft.com/office/drawing/2014/main" id="{16F6C85B-B69A-4C58-A22E-4F7CCCA56B3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a:extLst>
            <a:ext uri="{FF2B5EF4-FFF2-40B4-BE49-F238E27FC236}">
              <a16:creationId xmlns:a16="http://schemas.microsoft.com/office/drawing/2014/main" id="{AD81AE64-59B0-404B-BE0D-43AAF696C8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a:extLst>
            <a:ext uri="{FF2B5EF4-FFF2-40B4-BE49-F238E27FC236}">
              <a16:creationId xmlns:a16="http://schemas.microsoft.com/office/drawing/2014/main" id="{A3DE2410-09D9-4C93-94AB-48B0603184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a:extLst>
            <a:ext uri="{FF2B5EF4-FFF2-40B4-BE49-F238E27FC236}">
              <a16:creationId xmlns:a16="http://schemas.microsoft.com/office/drawing/2014/main" id="{1DB7BC31-81E7-4C2F-801F-45E777BBBA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a:extLst>
            <a:ext uri="{FF2B5EF4-FFF2-40B4-BE49-F238E27FC236}">
              <a16:creationId xmlns:a16="http://schemas.microsoft.com/office/drawing/2014/main" id="{D28BAFC2-C9DC-4E02-86C8-90CF6484CA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a:extLst>
            <a:ext uri="{FF2B5EF4-FFF2-40B4-BE49-F238E27FC236}">
              <a16:creationId xmlns:a16="http://schemas.microsoft.com/office/drawing/2014/main" id="{B05CC14C-11CA-436A-A32D-EF35A335AB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a:extLst>
            <a:ext uri="{FF2B5EF4-FFF2-40B4-BE49-F238E27FC236}">
              <a16:creationId xmlns:a16="http://schemas.microsoft.com/office/drawing/2014/main" id="{886031DE-0015-41E5-B095-026F8690A6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a:extLst>
            <a:ext uri="{FF2B5EF4-FFF2-40B4-BE49-F238E27FC236}">
              <a16:creationId xmlns:a16="http://schemas.microsoft.com/office/drawing/2014/main" id="{FC26AC00-B710-40DB-88AF-1C7F3D23675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a:extLst>
            <a:ext uri="{FF2B5EF4-FFF2-40B4-BE49-F238E27FC236}">
              <a16:creationId xmlns:a16="http://schemas.microsoft.com/office/drawing/2014/main" id="{5CD0D168-91AF-4BD4-BB9C-78AFF2654C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a:extLst>
            <a:ext uri="{FF2B5EF4-FFF2-40B4-BE49-F238E27FC236}">
              <a16:creationId xmlns:a16="http://schemas.microsoft.com/office/drawing/2014/main" id="{5CBCB0D8-F197-48E3-BB23-6E095E4D4F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1" name="テキスト ボックス 580">
          <a:extLst>
            <a:ext uri="{FF2B5EF4-FFF2-40B4-BE49-F238E27FC236}">
              <a16:creationId xmlns:a16="http://schemas.microsoft.com/office/drawing/2014/main" id="{B176393F-034F-4B1D-A4A5-BFE6C854EA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a:extLst>
            <a:ext uri="{FF2B5EF4-FFF2-40B4-BE49-F238E27FC236}">
              <a16:creationId xmlns:a16="http://schemas.microsoft.com/office/drawing/2014/main" id="{7101A2FD-64B6-4145-B2AA-19D983F4E8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F418C8B1-0DC5-46B8-BBCC-294D257282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a:extLst>
            <a:ext uri="{FF2B5EF4-FFF2-40B4-BE49-F238E27FC236}">
              <a16:creationId xmlns:a16="http://schemas.microsoft.com/office/drawing/2014/main" id="{EBEC47D1-2832-4D9E-8F07-E3A80D0019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a:extLst>
            <a:ext uri="{FF2B5EF4-FFF2-40B4-BE49-F238E27FC236}">
              <a16:creationId xmlns:a16="http://schemas.microsoft.com/office/drawing/2014/main" id="{ADD91256-263B-4381-B2C8-A8FEC59608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a:extLst>
            <a:ext uri="{FF2B5EF4-FFF2-40B4-BE49-F238E27FC236}">
              <a16:creationId xmlns:a16="http://schemas.microsoft.com/office/drawing/2014/main" id="{A0F4834B-487B-4BDF-A599-38514841375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a:extLst>
            <a:ext uri="{FF2B5EF4-FFF2-40B4-BE49-F238E27FC236}">
              <a16:creationId xmlns:a16="http://schemas.microsoft.com/office/drawing/2014/main" id="{053114BB-94A7-44C5-8DC0-A93AA352E7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a:extLst>
            <a:ext uri="{FF2B5EF4-FFF2-40B4-BE49-F238E27FC236}">
              <a16:creationId xmlns:a16="http://schemas.microsoft.com/office/drawing/2014/main" id="{AEFC0375-38F8-4FB6-BCBF-B1D5F30464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a:extLst>
            <a:ext uri="{FF2B5EF4-FFF2-40B4-BE49-F238E27FC236}">
              <a16:creationId xmlns:a16="http://schemas.microsoft.com/office/drawing/2014/main" id="{C1C3EDA4-AFAD-4DFD-87DF-6A030E0DC51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a:extLst>
            <a:ext uri="{FF2B5EF4-FFF2-40B4-BE49-F238E27FC236}">
              <a16:creationId xmlns:a16="http://schemas.microsoft.com/office/drawing/2014/main" id="{698E8733-F41E-4F01-921F-08D09367F8B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a:extLst>
            <a:ext uri="{FF2B5EF4-FFF2-40B4-BE49-F238E27FC236}">
              <a16:creationId xmlns:a16="http://schemas.microsoft.com/office/drawing/2014/main" id="{AEA24678-9C02-4542-BF2D-4AD5E2841F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a:extLst>
            <a:ext uri="{FF2B5EF4-FFF2-40B4-BE49-F238E27FC236}">
              <a16:creationId xmlns:a16="http://schemas.microsoft.com/office/drawing/2014/main" id="{E3900724-D9DB-4554-8AAA-5CBE21846E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3" name="テキスト ボックス 592">
          <a:extLst>
            <a:ext uri="{FF2B5EF4-FFF2-40B4-BE49-F238E27FC236}">
              <a16:creationId xmlns:a16="http://schemas.microsoft.com/office/drawing/2014/main" id="{3054E8D8-4A05-4AE0-99EA-CE2E43DBA09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EF5DF9EA-D590-4EDE-A5CB-491044E86D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a:extLst>
            <a:ext uri="{FF2B5EF4-FFF2-40B4-BE49-F238E27FC236}">
              <a16:creationId xmlns:a16="http://schemas.microsoft.com/office/drawing/2014/main" id="{D68D5D16-6728-4CC9-9A39-690F03A23F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96" name="直線コネクタ 595">
          <a:extLst>
            <a:ext uri="{FF2B5EF4-FFF2-40B4-BE49-F238E27FC236}">
              <a16:creationId xmlns:a16="http://schemas.microsoft.com/office/drawing/2014/main" id="{8114F0BD-260B-4EC6-80CB-0E1373255F7F}"/>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7" name="【公民館】&#10;有形固定資産減価償却率最小値テキスト">
          <a:extLst>
            <a:ext uri="{FF2B5EF4-FFF2-40B4-BE49-F238E27FC236}">
              <a16:creationId xmlns:a16="http://schemas.microsoft.com/office/drawing/2014/main" id="{717F8498-8813-4E0B-A38E-A8FDF82B68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8" name="直線コネクタ 597">
          <a:extLst>
            <a:ext uri="{FF2B5EF4-FFF2-40B4-BE49-F238E27FC236}">
              <a16:creationId xmlns:a16="http://schemas.microsoft.com/office/drawing/2014/main" id="{ED0DD5E6-9611-4EF7-969B-FE33E13D90D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99" name="【公民館】&#10;有形固定資産減価償却率最大値テキスト">
          <a:extLst>
            <a:ext uri="{FF2B5EF4-FFF2-40B4-BE49-F238E27FC236}">
              <a16:creationId xmlns:a16="http://schemas.microsoft.com/office/drawing/2014/main" id="{A411DE70-4B20-412F-8459-2255D57D14D5}"/>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00" name="直線コネクタ 599">
          <a:extLst>
            <a:ext uri="{FF2B5EF4-FFF2-40B4-BE49-F238E27FC236}">
              <a16:creationId xmlns:a16="http://schemas.microsoft.com/office/drawing/2014/main" id="{47365927-E106-4283-BB31-75AB8E8D34C1}"/>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01" name="【公民館】&#10;有形固定資産減価償却率平均値テキスト">
          <a:extLst>
            <a:ext uri="{FF2B5EF4-FFF2-40B4-BE49-F238E27FC236}">
              <a16:creationId xmlns:a16="http://schemas.microsoft.com/office/drawing/2014/main" id="{14D958A5-9864-4ADA-8E4C-16D79EEA99DA}"/>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02" name="フローチャート: 判断 601">
          <a:extLst>
            <a:ext uri="{FF2B5EF4-FFF2-40B4-BE49-F238E27FC236}">
              <a16:creationId xmlns:a16="http://schemas.microsoft.com/office/drawing/2014/main" id="{43E804BC-27D2-4089-9404-DE8B3EC5A73F}"/>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03" name="フローチャート: 判断 602">
          <a:extLst>
            <a:ext uri="{FF2B5EF4-FFF2-40B4-BE49-F238E27FC236}">
              <a16:creationId xmlns:a16="http://schemas.microsoft.com/office/drawing/2014/main" id="{18E6B032-CEE2-4058-BE65-0D7A270C9345}"/>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04" name="フローチャート: 判断 603">
          <a:extLst>
            <a:ext uri="{FF2B5EF4-FFF2-40B4-BE49-F238E27FC236}">
              <a16:creationId xmlns:a16="http://schemas.microsoft.com/office/drawing/2014/main" id="{A16BD236-5B36-4C23-8BE2-F733B7E3BA07}"/>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05" name="フローチャート: 判断 604">
          <a:extLst>
            <a:ext uri="{FF2B5EF4-FFF2-40B4-BE49-F238E27FC236}">
              <a16:creationId xmlns:a16="http://schemas.microsoft.com/office/drawing/2014/main" id="{188D1A37-7D0C-4049-8C33-E0D5FF640892}"/>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06" name="フローチャート: 判断 605">
          <a:extLst>
            <a:ext uri="{FF2B5EF4-FFF2-40B4-BE49-F238E27FC236}">
              <a16:creationId xmlns:a16="http://schemas.microsoft.com/office/drawing/2014/main" id="{E5E77EA0-1F73-4A86-8178-2206E1F3041D}"/>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A5FA4A03-7B45-49D8-BF95-B7F29C9488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4C62F6C8-1F8D-410E-B53C-56C905E4DA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C7A63816-C0DE-4BCD-90FA-1F1D37C171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D0826476-409A-4E44-B64F-BD299C03FC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7EB4F04-AD0C-4481-A065-29DDF7C22E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612" name="楕円 611">
          <a:extLst>
            <a:ext uri="{FF2B5EF4-FFF2-40B4-BE49-F238E27FC236}">
              <a16:creationId xmlns:a16="http://schemas.microsoft.com/office/drawing/2014/main" id="{757E8E58-37F8-464A-90CB-1BA6FA296BDB}"/>
            </a:ext>
          </a:extLst>
        </xdr:cNvPr>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613" name="【公民館】&#10;有形固定資産減価償却率該当値テキスト">
          <a:extLst>
            <a:ext uri="{FF2B5EF4-FFF2-40B4-BE49-F238E27FC236}">
              <a16:creationId xmlns:a16="http://schemas.microsoft.com/office/drawing/2014/main" id="{71EFCC4C-1863-473A-BB9F-C7F0C6333C72}"/>
            </a:ext>
          </a:extLst>
        </xdr:cNvPr>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614" name="楕円 613">
          <a:extLst>
            <a:ext uri="{FF2B5EF4-FFF2-40B4-BE49-F238E27FC236}">
              <a16:creationId xmlns:a16="http://schemas.microsoft.com/office/drawing/2014/main" id="{2AAD3C58-BC79-479B-980F-70BCD3025EA3}"/>
            </a:ext>
          </a:extLst>
        </xdr:cNvPr>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58238</xdr:rowOff>
    </xdr:to>
    <xdr:cxnSp macro="">
      <xdr:nvCxnSpPr>
        <xdr:cNvPr id="615" name="直線コネクタ 614">
          <a:extLst>
            <a:ext uri="{FF2B5EF4-FFF2-40B4-BE49-F238E27FC236}">
              <a16:creationId xmlns:a16="http://schemas.microsoft.com/office/drawing/2014/main" id="{5458D209-6D27-4018-A9B0-69BF13A71140}"/>
            </a:ext>
          </a:extLst>
        </xdr:cNvPr>
        <xdr:cNvCxnSpPr/>
      </xdr:nvCxnSpPr>
      <xdr:spPr>
        <a:xfrm>
          <a:off x="15481300" y="183739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16" name="楕円 615">
          <a:extLst>
            <a:ext uri="{FF2B5EF4-FFF2-40B4-BE49-F238E27FC236}">
              <a16:creationId xmlns:a16="http://schemas.microsoft.com/office/drawing/2014/main" id="{A2EAA32B-8294-4701-9F84-7CEB676ED9AD}"/>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73314</xdr:rowOff>
    </xdr:from>
    <xdr:ext cx="405111" cy="259045"/>
    <xdr:sp macro="" textlink="">
      <xdr:nvSpPr>
        <xdr:cNvPr id="617" name="n_1aveValue【公民館】&#10;有形固定資産減価償却率">
          <a:extLst>
            <a:ext uri="{FF2B5EF4-FFF2-40B4-BE49-F238E27FC236}">
              <a16:creationId xmlns:a16="http://schemas.microsoft.com/office/drawing/2014/main" id="{A74611FA-487B-45F2-8CCC-051F7E06187B}"/>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18" name="n_2aveValue【公民館】&#10;有形固定資産減価償却率">
          <a:extLst>
            <a:ext uri="{FF2B5EF4-FFF2-40B4-BE49-F238E27FC236}">
              <a16:creationId xmlns:a16="http://schemas.microsoft.com/office/drawing/2014/main" id="{8DBA7B0E-CC38-4F9D-8669-B5A28E1A77E2}"/>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19" name="n_3aveValue【公民館】&#10;有形固定資産減価償却率">
          <a:extLst>
            <a:ext uri="{FF2B5EF4-FFF2-40B4-BE49-F238E27FC236}">
              <a16:creationId xmlns:a16="http://schemas.microsoft.com/office/drawing/2014/main" id="{19A3001B-9CAC-4289-AD7A-99B3FA2AE0F3}"/>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20" name="n_4aveValue【公民館】&#10;有形固定資産減価償却率">
          <a:extLst>
            <a:ext uri="{FF2B5EF4-FFF2-40B4-BE49-F238E27FC236}">
              <a16:creationId xmlns:a16="http://schemas.microsoft.com/office/drawing/2014/main" id="{87910C18-9522-4395-A12F-2A9EC7E1CC12}"/>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621" name="n_1mainValue【公民館】&#10;有形固定資産減価償却率">
          <a:extLst>
            <a:ext uri="{FF2B5EF4-FFF2-40B4-BE49-F238E27FC236}">
              <a16:creationId xmlns:a16="http://schemas.microsoft.com/office/drawing/2014/main" id="{4F717FE2-161B-4B18-BC6C-5293836E72C5}"/>
            </a:ext>
          </a:extLst>
        </xdr:cNvPr>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22" name="n_4mainValue【公民館】&#10;有形固定資産減価償却率">
          <a:extLst>
            <a:ext uri="{FF2B5EF4-FFF2-40B4-BE49-F238E27FC236}">
              <a16:creationId xmlns:a16="http://schemas.microsoft.com/office/drawing/2014/main" id="{2B5D3337-4512-4206-AF3E-0E6E80EEC0AC}"/>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a16="http://schemas.microsoft.com/office/drawing/2014/main" id="{BA91BD7B-CE77-48BA-80F7-800FB03759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a16="http://schemas.microsoft.com/office/drawing/2014/main" id="{430F84D9-D507-42DD-96B2-F0CAAF8A69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a16="http://schemas.microsoft.com/office/drawing/2014/main" id="{00F83BF5-398E-40C2-BDF5-497A761F60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a16="http://schemas.microsoft.com/office/drawing/2014/main" id="{24BC7FEC-1A88-4F15-8FE7-380FCAB409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a16="http://schemas.microsoft.com/office/drawing/2014/main" id="{3776B220-1040-4F3F-BC01-CC90B9F477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a16="http://schemas.microsoft.com/office/drawing/2014/main" id="{C2464939-A010-4C96-A939-743E5036DC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a16="http://schemas.microsoft.com/office/drawing/2014/main" id="{3A916615-A119-4698-BA81-FEAAD3FF23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a16="http://schemas.microsoft.com/office/drawing/2014/main" id="{A1D02D4A-1277-4EA2-917A-1A1A2AED23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a16="http://schemas.microsoft.com/office/drawing/2014/main" id="{4CAD562A-A54C-47E5-8C10-A233F9F150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a16="http://schemas.microsoft.com/office/drawing/2014/main" id="{973BF12E-CFC6-4272-A273-32610D044B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3" name="直線コネクタ 632">
          <a:extLst>
            <a:ext uri="{FF2B5EF4-FFF2-40B4-BE49-F238E27FC236}">
              <a16:creationId xmlns:a16="http://schemas.microsoft.com/office/drawing/2014/main" id="{8670A7AB-6890-4C11-BD5F-4F6CF17C57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74F12056-A60F-4DEC-AECA-9DAFC63D21F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5" name="直線コネクタ 634">
          <a:extLst>
            <a:ext uri="{FF2B5EF4-FFF2-40B4-BE49-F238E27FC236}">
              <a16:creationId xmlns:a16="http://schemas.microsoft.com/office/drawing/2014/main" id="{72C506F9-D3A0-4E09-89B5-E813E5BBBE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6" name="テキスト ボックス 635">
          <a:extLst>
            <a:ext uri="{FF2B5EF4-FFF2-40B4-BE49-F238E27FC236}">
              <a16:creationId xmlns:a16="http://schemas.microsoft.com/office/drawing/2014/main" id="{DE421093-D251-4FAB-A455-43FE5F06AF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7" name="直線コネクタ 636">
          <a:extLst>
            <a:ext uri="{FF2B5EF4-FFF2-40B4-BE49-F238E27FC236}">
              <a16:creationId xmlns:a16="http://schemas.microsoft.com/office/drawing/2014/main" id="{42CC1102-5C7D-4B01-A196-FACAF58096B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8" name="テキスト ボックス 637">
          <a:extLst>
            <a:ext uri="{FF2B5EF4-FFF2-40B4-BE49-F238E27FC236}">
              <a16:creationId xmlns:a16="http://schemas.microsoft.com/office/drawing/2014/main" id="{0AC63F75-979F-4A67-8B25-23B6DFCCCB2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9" name="直線コネクタ 638">
          <a:extLst>
            <a:ext uri="{FF2B5EF4-FFF2-40B4-BE49-F238E27FC236}">
              <a16:creationId xmlns:a16="http://schemas.microsoft.com/office/drawing/2014/main" id="{3AC1D5E3-56CA-4AAA-A372-A8C55C25203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0" name="テキスト ボックス 639">
          <a:extLst>
            <a:ext uri="{FF2B5EF4-FFF2-40B4-BE49-F238E27FC236}">
              <a16:creationId xmlns:a16="http://schemas.microsoft.com/office/drawing/2014/main" id="{0E384308-50BF-491E-8798-66063846BB1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1" name="直線コネクタ 640">
          <a:extLst>
            <a:ext uri="{FF2B5EF4-FFF2-40B4-BE49-F238E27FC236}">
              <a16:creationId xmlns:a16="http://schemas.microsoft.com/office/drawing/2014/main" id="{6A184AEA-65B5-4408-AB3B-5176AF38EF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2" name="テキスト ボックス 641">
          <a:extLst>
            <a:ext uri="{FF2B5EF4-FFF2-40B4-BE49-F238E27FC236}">
              <a16:creationId xmlns:a16="http://schemas.microsoft.com/office/drawing/2014/main" id="{764556B1-F556-408D-93DC-D2519C027D3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3" name="直線コネクタ 642">
          <a:extLst>
            <a:ext uri="{FF2B5EF4-FFF2-40B4-BE49-F238E27FC236}">
              <a16:creationId xmlns:a16="http://schemas.microsoft.com/office/drawing/2014/main" id="{F0B22F26-173F-4C3E-8252-07FC6CBE8D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4" name="テキスト ボックス 643">
          <a:extLst>
            <a:ext uri="{FF2B5EF4-FFF2-40B4-BE49-F238E27FC236}">
              <a16:creationId xmlns:a16="http://schemas.microsoft.com/office/drawing/2014/main" id="{7814DFDB-3789-43F8-99EA-50F3B71914F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id="{1FEC3BD8-3C9F-415D-83C7-6A2963D010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a:extLst>
            <a:ext uri="{FF2B5EF4-FFF2-40B4-BE49-F238E27FC236}">
              <a16:creationId xmlns:a16="http://schemas.microsoft.com/office/drawing/2014/main" id="{8A56207F-A292-4457-BC21-37007B3F2D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a:extLst>
            <a:ext uri="{FF2B5EF4-FFF2-40B4-BE49-F238E27FC236}">
              <a16:creationId xmlns:a16="http://schemas.microsoft.com/office/drawing/2014/main" id="{39CE1DF4-7C78-43CC-9E2A-E7253AF23E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48" name="直線コネクタ 647">
          <a:extLst>
            <a:ext uri="{FF2B5EF4-FFF2-40B4-BE49-F238E27FC236}">
              <a16:creationId xmlns:a16="http://schemas.microsoft.com/office/drawing/2014/main" id="{0C0D3C2F-E64A-4BF5-86C6-1DB9C24E1B71}"/>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49" name="【公民館】&#10;一人当たり面積最小値テキスト">
          <a:extLst>
            <a:ext uri="{FF2B5EF4-FFF2-40B4-BE49-F238E27FC236}">
              <a16:creationId xmlns:a16="http://schemas.microsoft.com/office/drawing/2014/main" id="{498EC66C-4482-4F23-8227-0DDDCC29CE14}"/>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50" name="直線コネクタ 649">
          <a:extLst>
            <a:ext uri="{FF2B5EF4-FFF2-40B4-BE49-F238E27FC236}">
              <a16:creationId xmlns:a16="http://schemas.microsoft.com/office/drawing/2014/main" id="{BBB3A0A5-1F07-4F8C-A45E-3E41410DEB3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51" name="【公民館】&#10;一人当たり面積最大値テキスト">
          <a:extLst>
            <a:ext uri="{FF2B5EF4-FFF2-40B4-BE49-F238E27FC236}">
              <a16:creationId xmlns:a16="http://schemas.microsoft.com/office/drawing/2014/main" id="{75799553-5E9B-443B-B015-C5AE86E49692}"/>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52" name="直線コネクタ 651">
          <a:extLst>
            <a:ext uri="{FF2B5EF4-FFF2-40B4-BE49-F238E27FC236}">
              <a16:creationId xmlns:a16="http://schemas.microsoft.com/office/drawing/2014/main" id="{1BD36829-7CCC-47F1-A4BE-7C640FF34915}"/>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53" name="【公民館】&#10;一人当たり面積平均値テキスト">
          <a:extLst>
            <a:ext uri="{FF2B5EF4-FFF2-40B4-BE49-F238E27FC236}">
              <a16:creationId xmlns:a16="http://schemas.microsoft.com/office/drawing/2014/main" id="{4A72AEF3-29E1-49E2-85B9-2B5F29851CFD}"/>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54" name="フローチャート: 判断 653">
          <a:extLst>
            <a:ext uri="{FF2B5EF4-FFF2-40B4-BE49-F238E27FC236}">
              <a16:creationId xmlns:a16="http://schemas.microsoft.com/office/drawing/2014/main" id="{85600449-21F9-4B0E-9CC8-CA38B17228B6}"/>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55" name="フローチャート: 判断 654">
          <a:extLst>
            <a:ext uri="{FF2B5EF4-FFF2-40B4-BE49-F238E27FC236}">
              <a16:creationId xmlns:a16="http://schemas.microsoft.com/office/drawing/2014/main" id="{3EEA861E-1EF6-40C3-8910-952EE0AC6BCC}"/>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56" name="フローチャート: 判断 655">
          <a:extLst>
            <a:ext uri="{FF2B5EF4-FFF2-40B4-BE49-F238E27FC236}">
              <a16:creationId xmlns:a16="http://schemas.microsoft.com/office/drawing/2014/main" id="{91CF3079-A474-4DAF-97F3-CF2757A520CA}"/>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57" name="フローチャート: 判断 656">
          <a:extLst>
            <a:ext uri="{FF2B5EF4-FFF2-40B4-BE49-F238E27FC236}">
              <a16:creationId xmlns:a16="http://schemas.microsoft.com/office/drawing/2014/main" id="{41BFA2D0-AB62-4866-B810-CDF965BC1494}"/>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658" name="フローチャート: 判断 657">
          <a:extLst>
            <a:ext uri="{FF2B5EF4-FFF2-40B4-BE49-F238E27FC236}">
              <a16:creationId xmlns:a16="http://schemas.microsoft.com/office/drawing/2014/main" id="{1BE420C2-3F7F-4A55-A8DD-F8EE1E210F04}"/>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460ED809-989D-4787-8624-4FE730B21C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782744BA-4033-4D64-B734-CE0527BC7B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7F3CF438-EF15-4FFB-9B5E-73423465C3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4E40C78A-3CF2-46A9-B2F9-E47AD41709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AE78CE32-848B-42A8-9458-4DA7A22C1C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58601</xdr:rowOff>
    </xdr:from>
    <xdr:to>
      <xdr:col>116</xdr:col>
      <xdr:colOff>114300</xdr:colOff>
      <xdr:row>107</xdr:row>
      <xdr:rowOff>160201</xdr:rowOff>
    </xdr:to>
    <xdr:sp macro="" textlink="">
      <xdr:nvSpPr>
        <xdr:cNvPr id="664" name="楕円 663">
          <a:extLst>
            <a:ext uri="{FF2B5EF4-FFF2-40B4-BE49-F238E27FC236}">
              <a16:creationId xmlns:a16="http://schemas.microsoft.com/office/drawing/2014/main" id="{9760BF6A-0D07-44F9-9E5D-6A65395C98DF}"/>
            </a:ext>
          </a:extLst>
        </xdr:cNvPr>
        <xdr:cNvSpPr/>
      </xdr:nvSpPr>
      <xdr:spPr>
        <a:xfrm>
          <a:off x="22110700" y="184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37028</xdr:rowOff>
    </xdr:from>
    <xdr:ext cx="469744" cy="259045"/>
    <xdr:sp macro="" textlink="">
      <xdr:nvSpPr>
        <xdr:cNvPr id="665" name="【公民館】&#10;一人当たり面積該当値テキスト">
          <a:extLst>
            <a:ext uri="{FF2B5EF4-FFF2-40B4-BE49-F238E27FC236}">
              <a16:creationId xmlns:a16="http://schemas.microsoft.com/office/drawing/2014/main" id="{ACB11F99-8969-400C-9E48-B7CD297F6CF1}"/>
            </a:ext>
          </a:extLst>
        </xdr:cNvPr>
        <xdr:cNvSpPr txBox="1"/>
      </xdr:nvSpPr>
      <xdr:spPr>
        <a:xfrm>
          <a:off x="22199600" y="183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61868</xdr:rowOff>
    </xdr:from>
    <xdr:to>
      <xdr:col>112</xdr:col>
      <xdr:colOff>38100</xdr:colOff>
      <xdr:row>107</xdr:row>
      <xdr:rowOff>163468</xdr:rowOff>
    </xdr:to>
    <xdr:sp macro="" textlink="">
      <xdr:nvSpPr>
        <xdr:cNvPr id="666" name="楕円 665">
          <a:extLst>
            <a:ext uri="{FF2B5EF4-FFF2-40B4-BE49-F238E27FC236}">
              <a16:creationId xmlns:a16="http://schemas.microsoft.com/office/drawing/2014/main" id="{7307176A-C7A4-4DE0-8792-9E28EA20664F}"/>
            </a:ext>
          </a:extLst>
        </xdr:cNvPr>
        <xdr:cNvSpPr/>
      </xdr:nvSpPr>
      <xdr:spPr>
        <a:xfrm>
          <a:off x="21272500" y="184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109401</xdr:rowOff>
    </xdr:from>
    <xdr:to>
      <xdr:col>116</xdr:col>
      <xdr:colOff>63500</xdr:colOff>
      <xdr:row>107</xdr:row>
      <xdr:rowOff>112668</xdr:rowOff>
    </xdr:to>
    <xdr:cxnSp macro="">
      <xdr:nvCxnSpPr>
        <xdr:cNvPr id="667" name="直線コネクタ 666">
          <a:extLst>
            <a:ext uri="{FF2B5EF4-FFF2-40B4-BE49-F238E27FC236}">
              <a16:creationId xmlns:a16="http://schemas.microsoft.com/office/drawing/2014/main" id="{29FEB15A-C576-4F8A-9B02-E3C15E97CEF3}"/>
            </a:ext>
          </a:extLst>
        </xdr:cNvPr>
        <xdr:cNvCxnSpPr/>
      </xdr:nvCxnSpPr>
      <xdr:spPr>
        <a:xfrm flipV="1">
          <a:off x="21323300" y="184545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668" name="楕円 667">
          <a:extLst>
            <a:ext uri="{FF2B5EF4-FFF2-40B4-BE49-F238E27FC236}">
              <a16:creationId xmlns:a16="http://schemas.microsoft.com/office/drawing/2014/main" id="{599D4C45-FF7E-4965-A42C-74F1FC603A38}"/>
            </a:ext>
          </a:extLst>
        </xdr:cNvPr>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127743</xdr:rowOff>
    </xdr:from>
    <xdr:ext cx="469744" cy="259045"/>
    <xdr:sp macro="" textlink="">
      <xdr:nvSpPr>
        <xdr:cNvPr id="669" name="n_1aveValue【公民館】&#10;一人当たり面積">
          <a:extLst>
            <a:ext uri="{FF2B5EF4-FFF2-40B4-BE49-F238E27FC236}">
              <a16:creationId xmlns:a16="http://schemas.microsoft.com/office/drawing/2014/main" id="{F0CA76E6-AF7F-47B5-952B-34037707C3B3}"/>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70" name="n_2aveValue【公民館】&#10;一人当たり面積">
          <a:extLst>
            <a:ext uri="{FF2B5EF4-FFF2-40B4-BE49-F238E27FC236}">
              <a16:creationId xmlns:a16="http://schemas.microsoft.com/office/drawing/2014/main" id="{1EE09779-2161-45B0-8DDC-25EA4E5D89EE}"/>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71" name="n_3aveValue【公民館】&#10;一人当たり面積">
          <a:extLst>
            <a:ext uri="{FF2B5EF4-FFF2-40B4-BE49-F238E27FC236}">
              <a16:creationId xmlns:a16="http://schemas.microsoft.com/office/drawing/2014/main" id="{36CB3773-870E-48F4-BDAA-DD5D1B4E2A9F}"/>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672" name="n_4aveValue【公民館】&#10;一人当たり面積">
          <a:extLst>
            <a:ext uri="{FF2B5EF4-FFF2-40B4-BE49-F238E27FC236}">
              <a16:creationId xmlns:a16="http://schemas.microsoft.com/office/drawing/2014/main" id="{59092DA5-B82E-4AD5-BB82-A574FA165360}"/>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154595</xdr:rowOff>
    </xdr:from>
    <xdr:ext cx="469744" cy="259045"/>
    <xdr:sp macro="" textlink="">
      <xdr:nvSpPr>
        <xdr:cNvPr id="673" name="n_1mainValue【公民館】&#10;一人当たり面積">
          <a:extLst>
            <a:ext uri="{FF2B5EF4-FFF2-40B4-BE49-F238E27FC236}">
              <a16:creationId xmlns:a16="http://schemas.microsoft.com/office/drawing/2014/main" id="{55177058-58C4-4E28-ACBF-A18C39BA78F1}"/>
            </a:ext>
          </a:extLst>
        </xdr:cNvPr>
        <xdr:cNvSpPr txBox="1"/>
      </xdr:nvSpPr>
      <xdr:spPr>
        <a:xfrm>
          <a:off x="210757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674" name="n_4mainValue【公民館】&#10;一人当たり面積">
          <a:extLst>
            <a:ext uri="{FF2B5EF4-FFF2-40B4-BE49-F238E27FC236}">
              <a16:creationId xmlns:a16="http://schemas.microsoft.com/office/drawing/2014/main" id="{15A5CE46-38A7-44C7-AB86-5A0C47D8148B}"/>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a:extLst>
            <a:ext uri="{FF2B5EF4-FFF2-40B4-BE49-F238E27FC236}">
              <a16:creationId xmlns:a16="http://schemas.microsoft.com/office/drawing/2014/main" id="{91A2A775-5E64-4C92-8D78-F1858CED02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a:extLst>
            <a:ext uri="{FF2B5EF4-FFF2-40B4-BE49-F238E27FC236}">
              <a16:creationId xmlns:a16="http://schemas.microsoft.com/office/drawing/2014/main" id="{2A1FE7EC-9D4E-435C-B294-EDFFAC96EA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a:extLst>
            <a:ext uri="{FF2B5EF4-FFF2-40B4-BE49-F238E27FC236}">
              <a16:creationId xmlns:a16="http://schemas.microsoft.com/office/drawing/2014/main" id="{554A8CA8-5296-4280-BE53-F1701C75B9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有形固定資産減価償却率は、道路に関しては類似団体と同程度であるものの、橋梁、公営住宅、こども園、学校、公民館に関しては類似団体を上回っている。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橋梁については、橋梁長寿命化修繕計画に基づき、橋梁の長寿命化と修繕費の縮減・平準化に努めている。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公営住宅については、建築後４０年以上が経過しているため、機能廃止に向け準備をしている。</a:t>
          </a:r>
        </a:p>
        <a:p>
          <a:r>
            <a:rPr kumimoji="1" lang="ja-JP" altLang="en-US" sz="1300">
              <a:latin typeface="ＭＳ Ｐゴシック" panose="020B0600070205080204" pitchFamily="50" charset="-128"/>
              <a:ea typeface="ＭＳ Ｐゴシック" panose="020B0600070205080204" pitchFamily="50" charset="-128"/>
            </a:rPr>
            <a:t>こども園については、園児数の減少に伴い統合を進めている。令和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園あったこども園を、令和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年度までに段階的に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園に統合を進める。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31E7EE-F7F8-49A2-84A4-37FD7BD34B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1227B6-CF7D-4788-99C3-6E2D88FE17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073ADE-72BC-4D81-BE26-4F038ABAEE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E926E7-FA0F-443A-85DE-67AD13B6EA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D1DCFE-F37E-40EC-8FD7-1FD61F3890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26B278-0628-40A5-8A1E-8186C8086B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3F16FF-41E0-4C26-AA1B-FFE187F529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AC9CD7-2E36-4D29-BF85-F7B319D8D1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C5BBFE-3934-46B8-9497-B7FBF57A1B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067776-87FC-4438-BD8B-C95B1C4AF6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E87F4E5-407E-4431-BCFD-6F7AB2374F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2EDA37-E84B-4A8C-B754-58F0E2F027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6696E6-4955-4C11-96DE-E19F3BC55F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5EF0F0-3201-4AA2-9849-5CBE6AF4BE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4A010B-53B4-426D-AABF-061CDFDF40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D106E2-04F0-4F25-8628-37FDC42881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87F5D4-8A5F-4657-AADB-A85004A88E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8501D9-274A-4743-B502-09EDC4A376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FCDB06-60C5-463C-BA14-B2440AE7E0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EA2DCB-3A50-42BF-96A2-C7974ACC14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12EA23-2C4B-452F-B41D-F13B45C6EF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FEA703-66A2-4BE9-B811-6D5932D8E8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0C43C2-54E2-4DF6-B6ED-BB7489C721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585A7F-D9AD-4D19-B5AA-39CE9F7A6C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BBAD9E-725E-4519-8C74-D03F2B366D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DBD51D-930C-4072-A7AD-9DC4E9FDC6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80C95D-51CE-469C-A660-0B564209E7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431BB6-0E74-4054-A4FF-216637C30F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7757A7-FD41-4539-B581-2587CDB7C4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35E83CF-A273-4CD3-AF4F-28D2DFD078C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DB3C1A-27F5-4D4F-B460-D604A998D3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C2D5EF-B346-4AB9-B758-D24CB456AF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78C8F4-1CAE-49C9-9209-C04943C2A5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9D9A1E-32E0-41C7-ADCD-514D537C58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63BFA5-4C61-44D7-B0CF-E37DE946CF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AEDCBC-BD20-45DA-B0BA-3DEE553277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ED625F-056B-4B9A-BEA7-DA483F81D8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4FD815-31A0-4DA5-8F5D-A249492ED2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B840FA-BC6D-4FC9-8898-C3F31C33B4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4E0234-6F10-4A33-81F9-A52BB94424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DC1D52-448C-4B12-B6F6-7AE6EB54C3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07A698-D4A8-409D-8730-C1B44DA908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ACD59BA-E2C5-4AB8-B57E-68935CC708E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835D670-3F45-4E0F-B9B9-EB70B422E0B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8C17044-DB88-4F19-8CE6-8A4EC0F72BF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D7CE080-F651-416B-9843-3BDE5A3A630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AFFFE2-0617-46A1-A787-938AEFE72E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54C7DEA-7A5E-4914-8634-CD5CDAE42AA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4C74FA9-88DD-4201-BBB8-C7490CAFB33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344C721-C3C6-459B-9179-8751B55D95D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D7D181-B698-472B-9D44-B809E23158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485AD74-F519-4466-A660-A5B68A5F500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6C530D-82DE-480F-AA19-C1AC395691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DEB9F84-4981-44CA-B8AE-8855FC561E2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57340F3-00DD-49F1-9F6C-19B47CD76A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8E40F8-DC66-457E-94B2-05BB640514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951FB37-9EBC-4D66-B409-CE905CF6C33F}"/>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CB36CF6-8F39-4681-A168-C6036B1EEDE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7935882-390E-4737-AA45-2522DB5B32D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D213C244-62EE-424D-91F1-316D3C0BA66E}"/>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95FB55D-E156-4C27-9632-AF70E7BBE767}"/>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608EC9A5-9B35-447B-B40D-633EE7DF2FD4}"/>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3E18722-6BB4-46BB-8CCE-85ED1C6F1768}"/>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A7AC1E83-F18F-4FA4-96E6-740FE6F4D8E7}"/>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27FFF709-40B9-412B-B8F8-F942F6CCC114}"/>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99C92F08-66EC-43B5-8295-43F913129A3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95CC5B90-DC82-4D82-9138-80BE22999809}"/>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68F37E-DC6B-462E-B54A-05792BAAFD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57DD84-951E-48EC-B401-D5678B5A7E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810C31-80A5-4889-809C-FFFF5EA546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51BF20-2940-46BD-9939-AAE13351CE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754CE4-3070-43B9-8C09-169B758512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B44C90E0-0B03-4168-8472-6BAB3C992027}"/>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32FE88BA-C8BF-43E8-BD08-CF748F8D769F}"/>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8186A829-A90D-4E20-880D-0656EA68C84C}"/>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CBB356AF-2001-4211-8B74-05BAD31CD251}"/>
            </a:ext>
          </a:extLst>
        </xdr:cNvPr>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78" name="楕円 77">
          <a:extLst>
            <a:ext uri="{FF2B5EF4-FFF2-40B4-BE49-F238E27FC236}">
              <a16:creationId xmlns:a16="http://schemas.microsoft.com/office/drawing/2014/main" id="{EADAA9F4-E2B4-4EDA-AA71-017BCF102B86}"/>
            </a:ext>
          </a:extLst>
        </xdr:cNvPr>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60977</xdr:rowOff>
    </xdr:from>
    <xdr:ext cx="405111" cy="259045"/>
    <xdr:sp macro="" textlink="">
      <xdr:nvSpPr>
        <xdr:cNvPr id="79" name="n_1aveValue【図書館】&#10;有形固定資産減価償却率">
          <a:extLst>
            <a:ext uri="{FF2B5EF4-FFF2-40B4-BE49-F238E27FC236}">
              <a16:creationId xmlns:a16="http://schemas.microsoft.com/office/drawing/2014/main" id="{8696C128-5E5A-4B7A-924C-D38BDBA4E9DC}"/>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0" name="n_2aveValue【図書館】&#10;有形固定資産減価償却率">
          <a:extLst>
            <a:ext uri="{FF2B5EF4-FFF2-40B4-BE49-F238E27FC236}">
              <a16:creationId xmlns:a16="http://schemas.microsoft.com/office/drawing/2014/main" id="{05F8FC6C-A9DF-413C-93E9-6C8856A0B213}"/>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1" name="n_3aveValue【図書館】&#10;有形固定資産減価償却率">
          <a:extLst>
            <a:ext uri="{FF2B5EF4-FFF2-40B4-BE49-F238E27FC236}">
              <a16:creationId xmlns:a16="http://schemas.microsoft.com/office/drawing/2014/main" id="{4A84F307-B1CB-48C6-A05D-F89A1B5B56D6}"/>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2" name="n_4aveValue【図書館】&#10;有形固定資産減価償却率">
          <a:extLst>
            <a:ext uri="{FF2B5EF4-FFF2-40B4-BE49-F238E27FC236}">
              <a16:creationId xmlns:a16="http://schemas.microsoft.com/office/drawing/2014/main" id="{8CD9FA93-3F99-4A66-ABCD-B4E997BB36BD}"/>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3" name="n_1mainValue【図書館】&#10;有形固定資産減価償却率">
          <a:extLst>
            <a:ext uri="{FF2B5EF4-FFF2-40B4-BE49-F238E27FC236}">
              <a16:creationId xmlns:a16="http://schemas.microsoft.com/office/drawing/2014/main" id="{DB9A698F-D1F3-47BA-84BD-41DDB47B6411}"/>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4" name="n_4mainValue【図書館】&#10;有形固定資産減価償却率">
          <a:extLst>
            <a:ext uri="{FF2B5EF4-FFF2-40B4-BE49-F238E27FC236}">
              <a16:creationId xmlns:a16="http://schemas.microsoft.com/office/drawing/2014/main" id="{773E2149-7E37-4BD9-AC45-3CACACECCE2D}"/>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985306B-38EB-48B0-A362-7BE412E4D3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779C70A-15E2-4A9B-B2EA-BA47EDD624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A33B555-4BEC-4FE1-A2F3-CEA2E9832F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8DF036A-4253-4A7C-9BA7-524AA192D1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ABC60C3-6F08-4DD5-AA55-19EB094B8F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692AF76-CADC-4E02-81D1-6632061A61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45AEE5D-3326-42B1-85FC-5E623B0396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433D30A-B95C-438A-A150-EB53E64667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1A00A1B5-466A-4A86-BED5-B71FD04F4A9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2D247B13-A697-4FDD-9A7A-766A9A7499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B886A51D-124B-43BA-AFC6-2DCACDB013B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374AE37E-FC70-4215-ABA2-AC539CAFEB2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12EE5926-2FAB-4440-8C4E-2EA116EB3C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22246797-668A-437E-8072-E86AFFAEB3E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CEBE63B3-688B-4025-8894-FA20E2D9E9A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54CF9394-A03B-4A3B-83C5-5398A4F3561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103A451-470D-4A53-8F92-9802376D1A7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7A29EC03-DED8-4FE3-A2B2-5A10F81A6DC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1E47EF9-E75B-4691-B293-7ED152E11A7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4597691F-FF4B-4D59-BC3D-8FCDFDA55E2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27FDBB33-BBF1-4A82-A556-DFB8FEDFA1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6" name="直線コネクタ 105">
          <a:extLst>
            <a:ext uri="{FF2B5EF4-FFF2-40B4-BE49-F238E27FC236}">
              <a16:creationId xmlns:a16="http://schemas.microsoft.com/office/drawing/2014/main" id="{06793D81-2478-4F69-BAF2-0ECD6EDA8EE7}"/>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7" name="【図書館】&#10;一人当たり面積最小値テキスト">
          <a:extLst>
            <a:ext uri="{FF2B5EF4-FFF2-40B4-BE49-F238E27FC236}">
              <a16:creationId xmlns:a16="http://schemas.microsoft.com/office/drawing/2014/main" id="{87702B38-89D0-42DA-97F3-538AFE0EF265}"/>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8" name="直線コネクタ 107">
          <a:extLst>
            <a:ext uri="{FF2B5EF4-FFF2-40B4-BE49-F238E27FC236}">
              <a16:creationId xmlns:a16="http://schemas.microsoft.com/office/drawing/2014/main" id="{30871CEC-E59C-4170-A479-D6EBA6A91E43}"/>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09" name="【図書館】&#10;一人当たり面積最大値テキスト">
          <a:extLst>
            <a:ext uri="{FF2B5EF4-FFF2-40B4-BE49-F238E27FC236}">
              <a16:creationId xmlns:a16="http://schemas.microsoft.com/office/drawing/2014/main" id="{3041F03D-4C5B-476E-A715-59312D45DF1E}"/>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0" name="直線コネクタ 109">
          <a:extLst>
            <a:ext uri="{FF2B5EF4-FFF2-40B4-BE49-F238E27FC236}">
              <a16:creationId xmlns:a16="http://schemas.microsoft.com/office/drawing/2014/main" id="{06903396-7278-4339-9302-63520C752B98}"/>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1" name="【図書館】&#10;一人当たり面積平均値テキスト">
          <a:extLst>
            <a:ext uri="{FF2B5EF4-FFF2-40B4-BE49-F238E27FC236}">
              <a16:creationId xmlns:a16="http://schemas.microsoft.com/office/drawing/2014/main" id="{BDC9CE51-F7B0-4555-A7FE-7E87A79C2E69}"/>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2" name="フローチャート: 判断 111">
          <a:extLst>
            <a:ext uri="{FF2B5EF4-FFF2-40B4-BE49-F238E27FC236}">
              <a16:creationId xmlns:a16="http://schemas.microsoft.com/office/drawing/2014/main" id="{1DB277CB-C9E1-4C30-AB48-63E3BDA24A5B}"/>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a:extLst>
            <a:ext uri="{FF2B5EF4-FFF2-40B4-BE49-F238E27FC236}">
              <a16:creationId xmlns:a16="http://schemas.microsoft.com/office/drawing/2014/main" id="{836C850D-0163-4B0E-B441-D2DC60627FA3}"/>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4" name="フローチャート: 判断 113">
          <a:extLst>
            <a:ext uri="{FF2B5EF4-FFF2-40B4-BE49-F238E27FC236}">
              <a16:creationId xmlns:a16="http://schemas.microsoft.com/office/drawing/2014/main" id="{7CE9A069-A9C7-4587-98DA-4B72B95B7884}"/>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5" name="フローチャート: 判断 114">
          <a:extLst>
            <a:ext uri="{FF2B5EF4-FFF2-40B4-BE49-F238E27FC236}">
              <a16:creationId xmlns:a16="http://schemas.microsoft.com/office/drawing/2014/main" id="{1F4878CE-43EB-4D49-8DD5-BB20E3F2F89D}"/>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6" name="フローチャート: 判断 115">
          <a:extLst>
            <a:ext uri="{FF2B5EF4-FFF2-40B4-BE49-F238E27FC236}">
              <a16:creationId xmlns:a16="http://schemas.microsoft.com/office/drawing/2014/main" id="{46D757EE-B00F-444F-82D7-DE36B595AED4}"/>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865C8B2-B27F-4181-A72D-145FD8BC6E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E920FF5-D2C6-4E04-92E9-C4A2B30935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69DC8E8-A94A-41FA-8415-1993093414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D963261-69A8-4D8F-9F1E-487CE543BF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D5E974E-2C19-49F0-B5CC-807F6970EA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87122</xdr:rowOff>
    </xdr:from>
    <xdr:to>
      <xdr:col>55</xdr:col>
      <xdr:colOff>50800</xdr:colOff>
      <xdr:row>34</xdr:row>
      <xdr:rowOff>17272</xdr:rowOff>
    </xdr:to>
    <xdr:sp macro="" textlink="">
      <xdr:nvSpPr>
        <xdr:cNvPr id="122" name="楕円 121">
          <a:extLst>
            <a:ext uri="{FF2B5EF4-FFF2-40B4-BE49-F238E27FC236}">
              <a16:creationId xmlns:a16="http://schemas.microsoft.com/office/drawing/2014/main" id="{0148F6D9-65EA-403A-8948-0B900B8F5F18}"/>
            </a:ext>
          </a:extLst>
        </xdr:cNvPr>
        <xdr:cNvSpPr/>
      </xdr:nvSpPr>
      <xdr:spPr>
        <a:xfrm>
          <a:off x="104267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40149</xdr:rowOff>
    </xdr:from>
    <xdr:ext cx="469744" cy="259045"/>
    <xdr:sp macro="" textlink="">
      <xdr:nvSpPr>
        <xdr:cNvPr id="123" name="【図書館】&#10;一人当たり面積該当値テキスト">
          <a:extLst>
            <a:ext uri="{FF2B5EF4-FFF2-40B4-BE49-F238E27FC236}">
              <a16:creationId xmlns:a16="http://schemas.microsoft.com/office/drawing/2014/main" id="{4412E4BD-EEF4-4EB5-92B6-0C02168C7327}"/>
            </a:ext>
          </a:extLst>
        </xdr:cNvPr>
        <xdr:cNvSpPr txBox="1"/>
      </xdr:nvSpPr>
      <xdr:spPr>
        <a:xfrm>
          <a:off x="10515600"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105410</xdr:rowOff>
    </xdr:from>
    <xdr:to>
      <xdr:col>50</xdr:col>
      <xdr:colOff>165100</xdr:colOff>
      <xdr:row>34</xdr:row>
      <xdr:rowOff>35560</xdr:rowOff>
    </xdr:to>
    <xdr:sp macro="" textlink="">
      <xdr:nvSpPr>
        <xdr:cNvPr id="124" name="楕円 123">
          <a:extLst>
            <a:ext uri="{FF2B5EF4-FFF2-40B4-BE49-F238E27FC236}">
              <a16:creationId xmlns:a16="http://schemas.microsoft.com/office/drawing/2014/main" id="{FC296AD8-8C2C-4C25-B6EA-AE253CFC4F4C}"/>
            </a:ext>
          </a:extLst>
        </xdr:cNvPr>
        <xdr:cNvSpPr/>
      </xdr:nvSpPr>
      <xdr:spPr>
        <a:xfrm>
          <a:off x="958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137922</xdr:rowOff>
    </xdr:from>
    <xdr:to>
      <xdr:col>55</xdr:col>
      <xdr:colOff>0</xdr:colOff>
      <xdr:row>33</xdr:row>
      <xdr:rowOff>156210</xdr:rowOff>
    </xdr:to>
    <xdr:cxnSp macro="">
      <xdr:nvCxnSpPr>
        <xdr:cNvPr id="125" name="直線コネクタ 124">
          <a:extLst>
            <a:ext uri="{FF2B5EF4-FFF2-40B4-BE49-F238E27FC236}">
              <a16:creationId xmlns:a16="http://schemas.microsoft.com/office/drawing/2014/main" id="{A09D1670-40C4-48B4-BAFC-FC3ED61DA785}"/>
            </a:ext>
          </a:extLst>
        </xdr:cNvPr>
        <xdr:cNvCxnSpPr/>
      </xdr:nvCxnSpPr>
      <xdr:spPr>
        <a:xfrm flipV="1">
          <a:off x="9639300" y="5795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123698</xdr:rowOff>
    </xdr:from>
    <xdr:to>
      <xdr:col>36</xdr:col>
      <xdr:colOff>165100</xdr:colOff>
      <xdr:row>34</xdr:row>
      <xdr:rowOff>53848</xdr:rowOff>
    </xdr:to>
    <xdr:sp macro="" textlink="">
      <xdr:nvSpPr>
        <xdr:cNvPr id="126" name="楕円 125">
          <a:extLst>
            <a:ext uri="{FF2B5EF4-FFF2-40B4-BE49-F238E27FC236}">
              <a16:creationId xmlns:a16="http://schemas.microsoft.com/office/drawing/2014/main" id="{EDD6B719-561C-45F7-B053-05F9C89B0303}"/>
            </a:ext>
          </a:extLst>
        </xdr:cNvPr>
        <xdr:cNvSpPr/>
      </xdr:nvSpPr>
      <xdr:spPr>
        <a:xfrm>
          <a:off x="6921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27" name="n_1aveValue【図書館】&#10;一人当たり面積">
          <a:extLst>
            <a:ext uri="{FF2B5EF4-FFF2-40B4-BE49-F238E27FC236}">
              <a16:creationId xmlns:a16="http://schemas.microsoft.com/office/drawing/2014/main" id="{1468D9BE-F702-44B1-B23A-2FEC478F36F2}"/>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28" name="n_2aveValue【図書館】&#10;一人当たり面積">
          <a:extLst>
            <a:ext uri="{FF2B5EF4-FFF2-40B4-BE49-F238E27FC236}">
              <a16:creationId xmlns:a16="http://schemas.microsoft.com/office/drawing/2014/main" id="{AFC9633B-C954-4C71-8E34-BD79AE621079}"/>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9" name="n_3aveValue【図書館】&#10;一人当たり面積">
          <a:extLst>
            <a:ext uri="{FF2B5EF4-FFF2-40B4-BE49-F238E27FC236}">
              <a16:creationId xmlns:a16="http://schemas.microsoft.com/office/drawing/2014/main" id="{7A9B833B-6A28-4A34-980D-2F25732A7E17}"/>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30" name="n_4aveValue【図書館】&#10;一人当たり面積">
          <a:extLst>
            <a:ext uri="{FF2B5EF4-FFF2-40B4-BE49-F238E27FC236}">
              <a16:creationId xmlns:a16="http://schemas.microsoft.com/office/drawing/2014/main" id="{07BC51F7-5801-47BE-82D5-4496EA724FD9}"/>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52087</xdr:rowOff>
    </xdr:from>
    <xdr:ext cx="469744" cy="259045"/>
    <xdr:sp macro="" textlink="">
      <xdr:nvSpPr>
        <xdr:cNvPr id="131" name="n_1mainValue【図書館】&#10;一人当たり面積">
          <a:extLst>
            <a:ext uri="{FF2B5EF4-FFF2-40B4-BE49-F238E27FC236}">
              <a16:creationId xmlns:a16="http://schemas.microsoft.com/office/drawing/2014/main" id="{45E6B1E3-63C0-4923-96D9-6DE7188A8D5F}"/>
            </a:ext>
          </a:extLst>
        </xdr:cNvPr>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70375</xdr:rowOff>
    </xdr:from>
    <xdr:ext cx="469744" cy="259045"/>
    <xdr:sp macro="" textlink="">
      <xdr:nvSpPr>
        <xdr:cNvPr id="132" name="n_4mainValue【図書館】&#10;一人当たり面積">
          <a:extLst>
            <a:ext uri="{FF2B5EF4-FFF2-40B4-BE49-F238E27FC236}">
              <a16:creationId xmlns:a16="http://schemas.microsoft.com/office/drawing/2014/main" id="{0E400496-21C1-41B3-93A3-0F643408481E}"/>
            </a:ext>
          </a:extLst>
        </xdr:cNvPr>
        <xdr:cNvSpPr txBox="1"/>
      </xdr:nvSpPr>
      <xdr:spPr>
        <a:xfrm>
          <a:off x="6737427" y="55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A59E8C6-B144-41B6-9C95-FFF6198C77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CD0C351C-CF6B-4CA0-B63B-E823AC8152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B546431-A544-4850-9510-1E312189FA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434FE550-D70E-4F08-8569-49D0A92745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323FB424-3F48-4F5E-9258-E0AC15B47E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11FCDD5-C22C-4A85-90E3-C841C21A0C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C55C2C51-2BD0-4652-810B-8DD6628B1E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A07615C5-538D-44BC-B33B-19184AB073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A09831BB-5B9A-461D-BB0B-12D77BC230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77A0D7B4-2082-4BAA-A013-77D724F81E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1339BF1A-818D-4F31-B444-C04990D8FD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C0898A99-EF1A-4CA0-9E3A-42D34ED7BD7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19EF4A68-A60F-4726-A948-1D0148C93E3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FFBB3F15-AD60-43FD-924D-B4475F82A31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B9C2D359-EEB0-4C49-A4C9-C6EFC9E3FC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5261EE4B-5785-4EA9-9BBA-C18F68690D7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40953F9B-CB8C-4D4C-832E-D4FBFD79A7C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827F00A9-697C-4D7D-8CC6-42C713CD45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0D323C1E-F7F1-4974-83BE-FCC49CF21F2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B7D66406-4166-4528-AA0E-06B29B25C8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A18E26E1-2D3D-4314-9606-5C786B0BE2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79ADFC28-CAA6-4519-995A-0E071A39D4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B750392E-BBC2-4E40-9EAF-7D3341ECCD3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A95DB446-0B94-4CD5-B640-D6313679FC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57" name="直線コネクタ 156">
          <a:extLst>
            <a:ext uri="{FF2B5EF4-FFF2-40B4-BE49-F238E27FC236}">
              <a16:creationId xmlns:a16="http://schemas.microsoft.com/office/drawing/2014/main" id="{74EDF7FA-4713-4AD9-8513-C49F18B92AE2}"/>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a:extLst>
            <a:ext uri="{FF2B5EF4-FFF2-40B4-BE49-F238E27FC236}">
              <a16:creationId xmlns:a16="http://schemas.microsoft.com/office/drawing/2014/main" id="{FB5A1F1A-07F6-427E-B4A8-B64BE219876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a:extLst>
            <a:ext uri="{FF2B5EF4-FFF2-40B4-BE49-F238E27FC236}">
              <a16:creationId xmlns:a16="http://schemas.microsoft.com/office/drawing/2014/main" id="{60FCB55C-A85A-48F8-8BEF-D6C62FD938D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ECA04B08-767A-40FE-AF71-C1498505858A}"/>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1" name="直線コネクタ 160">
          <a:extLst>
            <a:ext uri="{FF2B5EF4-FFF2-40B4-BE49-F238E27FC236}">
              <a16:creationId xmlns:a16="http://schemas.microsoft.com/office/drawing/2014/main" id="{8033D88D-53D8-4641-9155-EC5958C9A34C}"/>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4FABE670-F1E0-4CA4-85BB-3E43CDF2225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3" name="フローチャート: 判断 162">
          <a:extLst>
            <a:ext uri="{FF2B5EF4-FFF2-40B4-BE49-F238E27FC236}">
              <a16:creationId xmlns:a16="http://schemas.microsoft.com/office/drawing/2014/main" id="{078979E9-21D1-4553-8790-592B2E68BE2A}"/>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4" name="フローチャート: 判断 163">
          <a:extLst>
            <a:ext uri="{FF2B5EF4-FFF2-40B4-BE49-F238E27FC236}">
              <a16:creationId xmlns:a16="http://schemas.microsoft.com/office/drawing/2014/main" id="{47D12142-6FA4-47D3-8DB5-14F5D83F4598}"/>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5" name="フローチャート: 判断 164">
          <a:extLst>
            <a:ext uri="{FF2B5EF4-FFF2-40B4-BE49-F238E27FC236}">
              <a16:creationId xmlns:a16="http://schemas.microsoft.com/office/drawing/2014/main" id="{C6EF4DAE-15DA-4DAC-B55B-B3F7DBB506F7}"/>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6" name="フローチャート: 判断 165">
          <a:extLst>
            <a:ext uri="{FF2B5EF4-FFF2-40B4-BE49-F238E27FC236}">
              <a16:creationId xmlns:a16="http://schemas.microsoft.com/office/drawing/2014/main" id="{335A7799-A477-40A1-8311-6722F471FED8}"/>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67" name="フローチャート: 判断 166">
          <a:extLst>
            <a:ext uri="{FF2B5EF4-FFF2-40B4-BE49-F238E27FC236}">
              <a16:creationId xmlns:a16="http://schemas.microsoft.com/office/drawing/2014/main" id="{EF678C97-70AE-4C3B-9B26-874C0AA45CB2}"/>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270E434-8B2E-4F7F-8706-D5EB9190B5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4165372-0127-44F4-8CFD-0FF03360D4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F59C961-4E98-4431-A497-158E34C47F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D051A90-80F1-458B-BF23-B67507DC75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AC47687-FFE4-454A-9176-88058FD60E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73" name="楕円 172">
          <a:extLst>
            <a:ext uri="{FF2B5EF4-FFF2-40B4-BE49-F238E27FC236}">
              <a16:creationId xmlns:a16="http://schemas.microsoft.com/office/drawing/2014/main" id="{D9630C14-49F6-428D-B3F4-111EC498A7D8}"/>
            </a:ext>
          </a:extLst>
        </xdr:cNvPr>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67944AE9-9713-4F81-A634-35273C4345DD}"/>
            </a:ext>
          </a:extLst>
        </xdr:cNvPr>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75" name="楕円 174">
          <a:extLst>
            <a:ext uri="{FF2B5EF4-FFF2-40B4-BE49-F238E27FC236}">
              <a16:creationId xmlns:a16="http://schemas.microsoft.com/office/drawing/2014/main" id="{0805F196-DC98-4BE7-8454-A36486D6DD2D}"/>
            </a:ext>
          </a:extLst>
        </xdr:cNvPr>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163830</xdr:rowOff>
    </xdr:to>
    <xdr:cxnSp macro="">
      <xdr:nvCxnSpPr>
        <xdr:cNvPr id="176" name="直線コネクタ 175">
          <a:extLst>
            <a:ext uri="{FF2B5EF4-FFF2-40B4-BE49-F238E27FC236}">
              <a16:creationId xmlns:a16="http://schemas.microsoft.com/office/drawing/2014/main" id="{FE6D53D6-DDC9-43D0-A4B0-AD5F4D1205A7}"/>
            </a:ext>
          </a:extLst>
        </xdr:cNvPr>
        <xdr:cNvCxnSpPr/>
      </xdr:nvCxnSpPr>
      <xdr:spPr>
        <a:xfrm>
          <a:off x="3797300" y="104070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77" name="楕円 176">
          <a:extLst>
            <a:ext uri="{FF2B5EF4-FFF2-40B4-BE49-F238E27FC236}">
              <a16:creationId xmlns:a16="http://schemas.microsoft.com/office/drawing/2014/main" id="{9510B92D-4713-49EA-A200-8770386FB564}"/>
            </a:ext>
          </a:extLst>
        </xdr:cNvPr>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178" name="n_1aveValue【体育館・プール】&#10;有形固定資産減価償却率">
          <a:extLst>
            <a:ext uri="{FF2B5EF4-FFF2-40B4-BE49-F238E27FC236}">
              <a16:creationId xmlns:a16="http://schemas.microsoft.com/office/drawing/2014/main" id="{261AB206-BF41-4CB7-8A27-0130707B09F7}"/>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79" name="n_2aveValue【体育館・プール】&#10;有形固定資産減価償却率">
          <a:extLst>
            <a:ext uri="{FF2B5EF4-FFF2-40B4-BE49-F238E27FC236}">
              <a16:creationId xmlns:a16="http://schemas.microsoft.com/office/drawing/2014/main" id="{57092738-454C-487D-8599-37940B30957C}"/>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0" name="n_3aveValue【体育館・プール】&#10;有形固定資産減価償却率">
          <a:extLst>
            <a:ext uri="{FF2B5EF4-FFF2-40B4-BE49-F238E27FC236}">
              <a16:creationId xmlns:a16="http://schemas.microsoft.com/office/drawing/2014/main" id="{DA976F29-9B7C-4C5F-9556-FBC68727B36E}"/>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81" name="n_4aveValue【体育館・プール】&#10;有形固定資産減価償却率">
          <a:extLst>
            <a:ext uri="{FF2B5EF4-FFF2-40B4-BE49-F238E27FC236}">
              <a16:creationId xmlns:a16="http://schemas.microsoft.com/office/drawing/2014/main" id="{55BE30AB-F73C-45D6-AF09-CD1CDECBC4EF}"/>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182" name="n_1mainValue【体育館・プール】&#10;有形固定資産減価償却率">
          <a:extLst>
            <a:ext uri="{FF2B5EF4-FFF2-40B4-BE49-F238E27FC236}">
              <a16:creationId xmlns:a16="http://schemas.microsoft.com/office/drawing/2014/main" id="{FBA04043-B190-483A-9AA2-D983BE901F2F}"/>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183" name="n_4mainValue【体育館・プール】&#10;有形固定資産減価償却率">
          <a:extLst>
            <a:ext uri="{FF2B5EF4-FFF2-40B4-BE49-F238E27FC236}">
              <a16:creationId xmlns:a16="http://schemas.microsoft.com/office/drawing/2014/main" id="{7E692807-E44F-4811-9FC7-A6B8AA49F99C}"/>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6886E2F2-5343-4A25-9FF9-E6BB9FC39B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2FE53518-8A51-478D-8CEE-3FDB239CC2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EA0CCE1B-DCF6-45C5-84F7-B945940845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32180452-7DC3-42DE-ACE0-4858DA213C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A5559615-5252-43C5-A873-D2ED2FE9E3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C310CE09-0CDC-4046-905D-B6D56DCF69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FCB03521-07BC-4CFC-B822-56C8262B58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D6EE3DDA-3DDF-48A0-BAD0-DD05EA4EAF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133474B5-E879-41B6-B21D-22D164D308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17D91F0B-77F4-49E1-B7CC-D7DA783505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AD8E4B47-C3D6-4F9B-84C7-85592109CF6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87597F82-8F24-4C20-8A00-FECF0557657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DC9D31A6-2384-45F3-8D30-A0DFFD4CA8D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6FEC00FE-31D3-42DC-912A-17C6BE6E5D0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C560C588-9B2E-45FB-BBE2-A4C25CDC95F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27481449-3F9B-4609-B7AA-E4186A1BF4C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EC74D58E-0B61-40E6-B83D-BA968C7D76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98C6036B-45E8-43B4-B362-7C6B521C55B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7A24680-34D1-418E-A82E-C6D8553B73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7122AB7A-CF6C-4DFC-AECC-1797FBF8CE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25B247B9-A0D2-417A-AB73-A08B9C6401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05" name="直線コネクタ 204">
          <a:extLst>
            <a:ext uri="{FF2B5EF4-FFF2-40B4-BE49-F238E27FC236}">
              <a16:creationId xmlns:a16="http://schemas.microsoft.com/office/drawing/2014/main" id="{7FEA1453-3238-4159-A044-66EFBBB0BE82}"/>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06" name="【体育館・プール】&#10;一人当たり面積最小値テキスト">
          <a:extLst>
            <a:ext uri="{FF2B5EF4-FFF2-40B4-BE49-F238E27FC236}">
              <a16:creationId xmlns:a16="http://schemas.microsoft.com/office/drawing/2014/main" id="{837631E0-FC2F-47AA-BDC6-29BFC8D7706F}"/>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07" name="直線コネクタ 206">
          <a:extLst>
            <a:ext uri="{FF2B5EF4-FFF2-40B4-BE49-F238E27FC236}">
              <a16:creationId xmlns:a16="http://schemas.microsoft.com/office/drawing/2014/main" id="{5A5DCFE9-7E30-4759-B7A7-644EB9ED2E84}"/>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08" name="【体育館・プール】&#10;一人当たり面積最大値テキスト">
          <a:extLst>
            <a:ext uri="{FF2B5EF4-FFF2-40B4-BE49-F238E27FC236}">
              <a16:creationId xmlns:a16="http://schemas.microsoft.com/office/drawing/2014/main" id="{1322CAAA-F66F-4C7A-9590-556A5849C376}"/>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09" name="直線コネクタ 208">
          <a:extLst>
            <a:ext uri="{FF2B5EF4-FFF2-40B4-BE49-F238E27FC236}">
              <a16:creationId xmlns:a16="http://schemas.microsoft.com/office/drawing/2014/main" id="{90D08E4C-B50F-445F-A09F-7202C8AAF0BB}"/>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10" name="【体育館・プール】&#10;一人当たり面積平均値テキスト">
          <a:extLst>
            <a:ext uri="{FF2B5EF4-FFF2-40B4-BE49-F238E27FC236}">
              <a16:creationId xmlns:a16="http://schemas.microsoft.com/office/drawing/2014/main" id="{13F18350-37EC-4712-9FAF-8AE4B28D5BAB}"/>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11" name="フローチャート: 判断 210">
          <a:extLst>
            <a:ext uri="{FF2B5EF4-FFF2-40B4-BE49-F238E27FC236}">
              <a16:creationId xmlns:a16="http://schemas.microsoft.com/office/drawing/2014/main" id="{F80714EB-046B-47BF-85C2-EA739AA7340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12" name="フローチャート: 判断 211">
          <a:extLst>
            <a:ext uri="{FF2B5EF4-FFF2-40B4-BE49-F238E27FC236}">
              <a16:creationId xmlns:a16="http://schemas.microsoft.com/office/drawing/2014/main" id="{4B939142-DE02-4534-A616-AE5A9C75B0A7}"/>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13" name="フローチャート: 判断 212">
          <a:extLst>
            <a:ext uri="{FF2B5EF4-FFF2-40B4-BE49-F238E27FC236}">
              <a16:creationId xmlns:a16="http://schemas.microsoft.com/office/drawing/2014/main" id="{AB53ACC4-858F-469C-ADB3-5420B63154BE}"/>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14" name="フローチャート: 判断 213">
          <a:extLst>
            <a:ext uri="{FF2B5EF4-FFF2-40B4-BE49-F238E27FC236}">
              <a16:creationId xmlns:a16="http://schemas.microsoft.com/office/drawing/2014/main" id="{91E774E0-3C1E-4543-B856-D9E8A285721F}"/>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15" name="フローチャート: 判断 214">
          <a:extLst>
            <a:ext uri="{FF2B5EF4-FFF2-40B4-BE49-F238E27FC236}">
              <a16:creationId xmlns:a16="http://schemas.microsoft.com/office/drawing/2014/main" id="{450B2864-2200-4DF8-BBAD-F757913ED941}"/>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42F6AC9-0169-41F1-9AEE-BCF473433C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C1ED869-E0F2-4DC6-A482-349142C9D3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E06AD7A-A5AF-428E-96CE-909B11FA92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3D448FA3-9735-4301-8872-8403972349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DCE7635-55EC-4AC4-9AB3-CB471EC3A1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36982</xdr:rowOff>
    </xdr:from>
    <xdr:to>
      <xdr:col>55</xdr:col>
      <xdr:colOff>50800</xdr:colOff>
      <xdr:row>62</xdr:row>
      <xdr:rowOff>138582</xdr:rowOff>
    </xdr:to>
    <xdr:sp macro="" textlink="">
      <xdr:nvSpPr>
        <xdr:cNvPr id="221" name="楕円 220">
          <a:extLst>
            <a:ext uri="{FF2B5EF4-FFF2-40B4-BE49-F238E27FC236}">
              <a16:creationId xmlns:a16="http://schemas.microsoft.com/office/drawing/2014/main" id="{201E1267-8BD2-458E-8B1B-27EB8555CCB8}"/>
            </a:ext>
          </a:extLst>
        </xdr:cNvPr>
        <xdr:cNvSpPr/>
      </xdr:nvSpPr>
      <xdr:spPr>
        <a:xfrm>
          <a:off x="104267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15409</xdr:rowOff>
    </xdr:from>
    <xdr:ext cx="469744" cy="259045"/>
    <xdr:sp macro="" textlink="">
      <xdr:nvSpPr>
        <xdr:cNvPr id="222" name="【体育館・プール】&#10;一人当たり面積該当値テキスト">
          <a:extLst>
            <a:ext uri="{FF2B5EF4-FFF2-40B4-BE49-F238E27FC236}">
              <a16:creationId xmlns:a16="http://schemas.microsoft.com/office/drawing/2014/main" id="{D15B541D-6230-4821-BE2C-F35FC85911B9}"/>
            </a:ext>
          </a:extLst>
        </xdr:cNvPr>
        <xdr:cNvSpPr txBox="1"/>
      </xdr:nvSpPr>
      <xdr:spPr>
        <a:xfrm>
          <a:off x="10515600"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23" name="楕円 222">
          <a:extLst>
            <a:ext uri="{FF2B5EF4-FFF2-40B4-BE49-F238E27FC236}">
              <a16:creationId xmlns:a16="http://schemas.microsoft.com/office/drawing/2014/main" id="{C3B8B54B-4439-494F-B66B-FA8E0F385727}"/>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87782</xdr:rowOff>
    </xdr:from>
    <xdr:to>
      <xdr:col>55</xdr:col>
      <xdr:colOff>0</xdr:colOff>
      <xdr:row>62</xdr:row>
      <xdr:rowOff>91440</xdr:rowOff>
    </xdr:to>
    <xdr:cxnSp macro="">
      <xdr:nvCxnSpPr>
        <xdr:cNvPr id="224" name="直線コネクタ 223">
          <a:extLst>
            <a:ext uri="{FF2B5EF4-FFF2-40B4-BE49-F238E27FC236}">
              <a16:creationId xmlns:a16="http://schemas.microsoft.com/office/drawing/2014/main" id="{376C1962-1C82-4DD2-AC6A-3E71272F72A2}"/>
            </a:ext>
          </a:extLst>
        </xdr:cNvPr>
        <xdr:cNvCxnSpPr/>
      </xdr:nvCxnSpPr>
      <xdr:spPr>
        <a:xfrm flipV="1">
          <a:off x="9639300" y="1071768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44297</xdr:rowOff>
    </xdr:from>
    <xdr:to>
      <xdr:col>36</xdr:col>
      <xdr:colOff>165100</xdr:colOff>
      <xdr:row>62</xdr:row>
      <xdr:rowOff>145897</xdr:rowOff>
    </xdr:to>
    <xdr:sp macro="" textlink="">
      <xdr:nvSpPr>
        <xdr:cNvPr id="225" name="楕円 224">
          <a:extLst>
            <a:ext uri="{FF2B5EF4-FFF2-40B4-BE49-F238E27FC236}">
              <a16:creationId xmlns:a16="http://schemas.microsoft.com/office/drawing/2014/main" id="{011880A4-6CF4-4487-853B-B10623A602E7}"/>
            </a:ext>
          </a:extLst>
        </xdr:cNvPr>
        <xdr:cNvSpPr/>
      </xdr:nvSpPr>
      <xdr:spPr>
        <a:xfrm>
          <a:off x="6921500" y="106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14291</xdr:rowOff>
    </xdr:from>
    <xdr:ext cx="469744" cy="259045"/>
    <xdr:sp macro="" textlink="">
      <xdr:nvSpPr>
        <xdr:cNvPr id="226" name="n_1aveValue【体育館・プール】&#10;一人当たり面積">
          <a:extLst>
            <a:ext uri="{FF2B5EF4-FFF2-40B4-BE49-F238E27FC236}">
              <a16:creationId xmlns:a16="http://schemas.microsoft.com/office/drawing/2014/main" id="{7ADABF2D-86B7-4454-8038-C643C54F60BB}"/>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27" name="n_2aveValue【体育館・プール】&#10;一人当たり面積">
          <a:extLst>
            <a:ext uri="{FF2B5EF4-FFF2-40B4-BE49-F238E27FC236}">
              <a16:creationId xmlns:a16="http://schemas.microsoft.com/office/drawing/2014/main" id="{1CE9A9EB-C108-4B6A-A832-D8D9CC7C789A}"/>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28" name="n_3aveValue【体育館・プール】&#10;一人当たり面積">
          <a:extLst>
            <a:ext uri="{FF2B5EF4-FFF2-40B4-BE49-F238E27FC236}">
              <a16:creationId xmlns:a16="http://schemas.microsoft.com/office/drawing/2014/main" id="{F9F28932-FEED-48D2-81E9-2EF7F80107CF}"/>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29" name="n_4aveValue【体育館・プール】&#10;一人当たり面積">
          <a:extLst>
            <a:ext uri="{FF2B5EF4-FFF2-40B4-BE49-F238E27FC236}">
              <a16:creationId xmlns:a16="http://schemas.microsoft.com/office/drawing/2014/main" id="{62D6754F-5105-4865-A913-22FFBE4E9369}"/>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30" name="n_1mainValue【体育館・プール】&#10;一人当たり面積">
          <a:extLst>
            <a:ext uri="{FF2B5EF4-FFF2-40B4-BE49-F238E27FC236}">
              <a16:creationId xmlns:a16="http://schemas.microsoft.com/office/drawing/2014/main" id="{52F00924-BD7A-4A58-9C36-562A9E815EE2}"/>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137024</xdr:rowOff>
    </xdr:from>
    <xdr:ext cx="469744" cy="259045"/>
    <xdr:sp macro="" textlink="">
      <xdr:nvSpPr>
        <xdr:cNvPr id="231" name="n_4mainValue【体育館・プール】&#10;一人当たり面積">
          <a:extLst>
            <a:ext uri="{FF2B5EF4-FFF2-40B4-BE49-F238E27FC236}">
              <a16:creationId xmlns:a16="http://schemas.microsoft.com/office/drawing/2014/main" id="{893919F5-0E5E-4C34-9D1C-4E94219CE4D9}"/>
            </a:ext>
          </a:extLst>
        </xdr:cNvPr>
        <xdr:cNvSpPr txBox="1"/>
      </xdr:nvSpPr>
      <xdr:spPr>
        <a:xfrm>
          <a:off x="6737427" y="107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413436B4-21AE-40D2-8179-49A2268CF6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1E25D617-FC80-4444-9A4A-EECE94E6E7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CAF4B91E-BA02-4610-8402-A3042F34F8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50DB24AF-9E30-4491-AC4C-FE88DC0343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5AB16903-879A-4787-9EDB-DB6D8BEB2E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2B542A13-C14F-4431-A8DE-23CD40AFCB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6654A98B-F4E8-40B7-AD06-DBC2D8818D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8E6EBB85-CCCF-48F1-B7E9-6D7CB5598E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46938094-D423-4724-9C29-65F5FA91C9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D7982946-FC54-4723-B50A-5A3C900EE2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B499A9B2-CBFE-4280-9E35-FC02B7D740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92645E0B-9F0E-4BB9-948B-E7E65B282A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a:extLst>
            <a:ext uri="{FF2B5EF4-FFF2-40B4-BE49-F238E27FC236}">
              <a16:creationId xmlns:a16="http://schemas.microsoft.com/office/drawing/2014/main" id="{A0B14A95-CF3E-49E7-A0AA-E0D2F8E5BA1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31001D42-677D-4571-9684-9962185D61B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8F0676C3-E963-4F71-B5AE-BDE2367AF9D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E2E990B8-4F7A-4671-B79D-EA4ECAB7146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51925CBF-721C-4AB1-B68B-DFEE3B684F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E88DDE3A-4094-4C63-BF17-DFB07EA96F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7DD73101-91E7-4CBD-9C3B-2359199129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F228B5D6-9FC5-49ED-B5A0-0739248566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id="{905A731F-0118-47CE-A8CE-2E3F69AFF3D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F18F1B4B-7A7D-4EA0-8A3D-6B4437CF60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a:extLst>
            <a:ext uri="{FF2B5EF4-FFF2-40B4-BE49-F238E27FC236}">
              <a16:creationId xmlns:a16="http://schemas.microsoft.com/office/drawing/2014/main" id="{EE22DDA0-1CD7-4C9E-A099-EAF7373862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74009A4C-A9D9-485D-91A5-CE6C2CB87E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56" name="直線コネクタ 255">
          <a:extLst>
            <a:ext uri="{FF2B5EF4-FFF2-40B4-BE49-F238E27FC236}">
              <a16:creationId xmlns:a16="http://schemas.microsoft.com/office/drawing/2014/main" id="{27B7D87C-BEA2-4FA3-A0C5-ECD070DE9316}"/>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7" name="【福祉施設】&#10;有形固定資産減価償却率最小値テキスト">
          <a:extLst>
            <a:ext uri="{FF2B5EF4-FFF2-40B4-BE49-F238E27FC236}">
              <a16:creationId xmlns:a16="http://schemas.microsoft.com/office/drawing/2014/main" id="{EC787716-D06E-4EB0-A923-7DA76AA8BE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8" name="直線コネクタ 257">
          <a:extLst>
            <a:ext uri="{FF2B5EF4-FFF2-40B4-BE49-F238E27FC236}">
              <a16:creationId xmlns:a16="http://schemas.microsoft.com/office/drawing/2014/main" id="{ED4FAFB2-022F-444E-96FA-ED0AE27F3A5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22EC2DCC-10A1-40D4-A81A-8ED4598186E8}"/>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60" name="直線コネクタ 259">
          <a:extLst>
            <a:ext uri="{FF2B5EF4-FFF2-40B4-BE49-F238E27FC236}">
              <a16:creationId xmlns:a16="http://schemas.microsoft.com/office/drawing/2014/main" id="{FF04DDF4-54FE-4E66-9B03-CB37337C61FB}"/>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B8EDEB78-6320-4D94-9553-E20104161920}"/>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62" name="フローチャート: 判断 261">
          <a:extLst>
            <a:ext uri="{FF2B5EF4-FFF2-40B4-BE49-F238E27FC236}">
              <a16:creationId xmlns:a16="http://schemas.microsoft.com/office/drawing/2014/main" id="{9618AD81-7B4B-4611-A9B0-5F6444F2CE4F}"/>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3" name="フローチャート: 判断 262">
          <a:extLst>
            <a:ext uri="{FF2B5EF4-FFF2-40B4-BE49-F238E27FC236}">
              <a16:creationId xmlns:a16="http://schemas.microsoft.com/office/drawing/2014/main" id="{FB969295-41FC-42D0-8E03-E69D54F3951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64" name="フローチャート: 判断 263">
          <a:extLst>
            <a:ext uri="{FF2B5EF4-FFF2-40B4-BE49-F238E27FC236}">
              <a16:creationId xmlns:a16="http://schemas.microsoft.com/office/drawing/2014/main" id="{F7501944-1963-43EC-A922-E53781706E5F}"/>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65" name="フローチャート: 判断 264">
          <a:extLst>
            <a:ext uri="{FF2B5EF4-FFF2-40B4-BE49-F238E27FC236}">
              <a16:creationId xmlns:a16="http://schemas.microsoft.com/office/drawing/2014/main" id="{BBC47189-6B08-49A2-BE48-B5D434EA7798}"/>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66" name="フローチャート: 判断 265">
          <a:extLst>
            <a:ext uri="{FF2B5EF4-FFF2-40B4-BE49-F238E27FC236}">
              <a16:creationId xmlns:a16="http://schemas.microsoft.com/office/drawing/2014/main" id="{3A920BB7-7808-45AE-8AE3-C086EA0E1E1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387194A-ECDD-435F-BDDB-2338F1FB97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BE9C456-B8B7-41D2-B517-FA067EC8FD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C39B7FB9-FC1E-4F0E-A7BB-68E310A9C9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5F055DC-D37A-46D8-A16F-F47C20176C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F80A1F1-4BBD-426E-916A-413C430A24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272" name="楕円 271">
          <a:extLst>
            <a:ext uri="{FF2B5EF4-FFF2-40B4-BE49-F238E27FC236}">
              <a16:creationId xmlns:a16="http://schemas.microsoft.com/office/drawing/2014/main" id="{47AC6E00-2970-4FDA-878A-7B7874019FF0}"/>
            </a:ext>
          </a:extLst>
        </xdr:cNvPr>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011938AB-82D0-4536-B6C4-F1630B70F1A7}"/>
            </a:ext>
          </a:extLst>
        </xdr:cNvPr>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74" name="楕円 273">
          <a:extLst>
            <a:ext uri="{FF2B5EF4-FFF2-40B4-BE49-F238E27FC236}">
              <a16:creationId xmlns:a16="http://schemas.microsoft.com/office/drawing/2014/main" id="{FF6BA091-6572-4796-AA82-22EF541557AE}"/>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53339</xdr:rowOff>
    </xdr:to>
    <xdr:cxnSp macro="">
      <xdr:nvCxnSpPr>
        <xdr:cNvPr id="275" name="直線コネクタ 274">
          <a:extLst>
            <a:ext uri="{FF2B5EF4-FFF2-40B4-BE49-F238E27FC236}">
              <a16:creationId xmlns:a16="http://schemas.microsoft.com/office/drawing/2014/main" id="{6B1CB29E-1442-4904-AB37-DB15E92463CB}"/>
            </a:ext>
          </a:extLst>
        </xdr:cNvPr>
        <xdr:cNvCxnSpPr/>
      </xdr:nvCxnSpPr>
      <xdr:spPr>
        <a:xfrm>
          <a:off x="3797300" y="14401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6" name="n_1aveValue【福祉施設】&#10;有形固定資産減価償却率">
          <a:extLst>
            <a:ext uri="{FF2B5EF4-FFF2-40B4-BE49-F238E27FC236}">
              <a16:creationId xmlns:a16="http://schemas.microsoft.com/office/drawing/2014/main" id="{5BC30EC0-B84B-45EF-A17C-FFFD43FE04D7}"/>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77" name="n_2aveValue【福祉施設】&#10;有形固定資産減価償却率">
          <a:extLst>
            <a:ext uri="{FF2B5EF4-FFF2-40B4-BE49-F238E27FC236}">
              <a16:creationId xmlns:a16="http://schemas.microsoft.com/office/drawing/2014/main" id="{53AAE79B-5BC3-4613-94DF-788E7EB95ADF}"/>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78" name="n_3aveValue【福祉施設】&#10;有形固定資産減価償却率">
          <a:extLst>
            <a:ext uri="{FF2B5EF4-FFF2-40B4-BE49-F238E27FC236}">
              <a16:creationId xmlns:a16="http://schemas.microsoft.com/office/drawing/2014/main" id="{194C7937-B093-458B-AF63-7DB1EE65F7F2}"/>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79" name="n_4aveValue【福祉施設】&#10;有形固定資産減価償却率">
          <a:extLst>
            <a:ext uri="{FF2B5EF4-FFF2-40B4-BE49-F238E27FC236}">
              <a16:creationId xmlns:a16="http://schemas.microsoft.com/office/drawing/2014/main" id="{F12565C5-113D-464F-8BE8-76FEF58AE2F7}"/>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80" name="n_1mainValue【福祉施設】&#10;有形固定資産減価償却率">
          <a:extLst>
            <a:ext uri="{FF2B5EF4-FFF2-40B4-BE49-F238E27FC236}">
              <a16:creationId xmlns:a16="http://schemas.microsoft.com/office/drawing/2014/main" id="{E366B503-9EE4-43C5-9928-C55372049870}"/>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2B844EFD-B57B-4D58-882F-BBE6BDD3BE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A1375557-AFA8-4D81-9CF0-C23B926B41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1C8C8CE0-A7C8-4FC6-A5DB-E527E2106C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7A755091-EB89-44B1-9D8F-AE94595126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FBF6BF75-0D1B-43F0-8D0B-431B03A479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42BC572C-0CCB-420D-BB10-188653C1B9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BF29B8AF-01C7-4383-8417-F67DD60A11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25F919A3-9169-42AC-A88B-CA56200152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DD309C62-3CE1-4B1A-8CB4-BA26E7A47D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6ED7B7D0-C5C0-40B0-8DD7-1FF9CBEBB4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51375082-387A-44DE-AAC1-D640325B722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9821FC38-85CC-4B2A-93F9-2DE5AD38CB5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D1A0D82B-4209-4675-ABFB-580FAB05D1A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6D4A08EF-E5CD-481B-AD59-F6CF7256E6E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71CC186D-1CB2-4204-BF90-4C006FE08E6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C6F2FACE-D88A-4267-927E-ECBD1C7E3DE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B5244AAC-23FD-4F75-8387-C29803C4900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D4C0C3EA-C662-4AD0-8880-E3A3BBAA7B3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99EADC2E-4167-4D01-A34D-D6E183B3FA3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220526DE-1896-4A4C-8C61-B7BA35B525D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2E5C521E-5360-4EDF-B1F4-E4A2FE86A2F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E1A380F3-9B9F-4A65-A8F4-DAACC0E2AF1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3A5F4462-043D-4B5C-BE0E-F681A92809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480926AF-5C20-4F75-9F63-216118CBE8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4C9C6C63-080C-4299-B9BC-8FCC4A6A34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06" name="直線コネクタ 305">
          <a:extLst>
            <a:ext uri="{FF2B5EF4-FFF2-40B4-BE49-F238E27FC236}">
              <a16:creationId xmlns:a16="http://schemas.microsoft.com/office/drawing/2014/main" id="{BFA94491-2BA5-41E6-8EBC-6EF3A28DDB65}"/>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07" name="【福祉施設】&#10;一人当たり面積最小値テキスト">
          <a:extLst>
            <a:ext uri="{FF2B5EF4-FFF2-40B4-BE49-F238E27FC236}">
              <a16:creationId xmlns:a16="http://schemas.microsoft.com/office/drawing/2014/main" id="{1CC04823-4273-4AE6-B0DE-9E2B04834861}"/>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08" name="直線コネクタ 307">
          <a:extLst>
            <a:ext uri="{FF2B5EF4-FFF2-40B4-BE49-F238E27FC236}">
              <a16:creationId xmlns:a16="http://schemas.microsoft.com/office/drawing/2014/main" id="{737C97A8-3E80-48A5-A0B9-3B1DB7735399}"/>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09" name="【福祉施設】&#10;一人当たり面積最大値テキスト">
          <a:extLst>
            <a:ext uri="{FF2B5EF4-FFF2-40B4-BE49-F238E27FC236}">
              <a16:creationId xmlns:a16="http://schemas.microsoft.com/office/drawing/2014/main" id="{E8DC8EE0-F3EE-4FEF-868F-1C4DEC0F94FE}"/>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10" name="直線コネクタ 309">
          <a:extLst>
            <a:ext uri="{FF2B5EF4-FFF2-40B4-BE49-F238E27FC236}">
              <a16:creationId xmlns:a16="http://schemas.microsoft.com/office/drawing/2014/main" id="{A8A6CEDE-78D8-4906-9F5D-08C046BC8C3F}"/>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11" name="【福祉施設】&#10;一人当たり面積平均値テキスト">
          <a:extLst>
            <a:ext uri="{FF2B5EF4-FFF2-40B4-BE49-F238E27FC236}">
              <a16:creationId xmlns:a16="http://schemas.microsoft.com/office/drawing/2014/main" id="{E00FCF0E-F556-4F27-BF2C-38B88067BFBF}"/>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12" name="フローチャート: 判断 311">
          <a:extLst>
            <a:ext uri="{FF2B5EF4-FFF2-40B4-BE49-F238E27FC236}">
              <a16:creationId xmlns:a16="http://schemas.microsoft.com/office/drawing/2014/main" id="{F38B15E7-C04B-410D-A7C9-2B9FC6AA390C}"/>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13" name="フローチャート: 判断 312">
          <a:extLst>
            <a:ext uri="{FF2B5EF4-FFF2-40B4-BE49-F238E27FC236}">
              <a16:creationId xmlns:a16="http://schemas.microsoft.com/office/drawing/2014/main" id="{3AA4D6FA-D03D-48BB-AB27-FA40AE5B44ED}"/>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14" name="フローチャート: 判断 313">
          <a:extLst>
            <a:ext uri="{FF2B5EF4-FFF2-40B4-BE49-F238E27FC236}">
              <a16:creationId xmlns:a16="http://schemas.microsoft.com/office/drawing/2014/main" id="{DABFEB89-E79F-4849-8261-84ADD84A6BD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15" name="フローチャート: 判断 314">
          <a:extLst>
            <a:ext uri="{FF2B5EF4-FFF2-40B4-BE49-F238E27FC236}">
              <a16:creationId xmlns:a16="http://schemas.microsoft.com/office/drawing/2014/main" id="{7F50BE1E-CE27-4CE4-AE3C-EEFBB49B07A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16" name="フローチャート: 判断 315">
          <a:extLst>
            <a:ext uri="{FF2B5EF4-FFF2-40B4-BE49-F238E27FC236}">
              <a16:creationId xmlns:a16="http://schemas.microsoft.com/office/drawing/2014/main" id="{CFD96FCD-659E-4732-BD74-5F9E2E5F2A72}"/>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2FBF629B-DAD8-43B0-A9C8-A7A771B9A7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20F5D00B-4B35-4AE5-A4C0-FC04A0F2BE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0ABAD47-D605-43C4-B64B-F25E46BF525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CE7B8C7-95F8-4C64-B94C-9CD4257A25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7D27FD8-A566-4C74-B1D4-7CE456525A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22" name="楕円 321">
          <a:extLst>
            <a:ext uri="{FF2B5EF4-FFF2-40B4-BE49-F238E27FC236}">
              <a16:creationId xmlns:a16="http://schemas.microsoft.com/office/drawing/2014/main" id="{8D48835E-038F-43C1-80F9-D170D9285D92}"/>
            </a:ext>
          </a:extLst>
        </xdr:cNvPr>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23" name="【福祉施設】&#10;一人当たり面積該当値テキスト">
          <a:extLst>
            <a:ext uri="{FF2B5EF4-FFF2-40B4-BE49-F238E27FC236}">
              <a16:creationId xmlns:a16="http://schemas.microsoft.com/office/drawing/2014/main" id="{D00847DD-A1C5-4E7B-8C2A-C9944BFA5988}"/>
            </a:ext>
          </a:extLst>
        </xdr:cNvPr>
        <xdr:cNvSpPr txBox="1"/>
      </xdr:nvSpPr>
      <xdr:spPr>
        <a:xfrm>
          <a:off x="10515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162016</xdr:rowOff>
    </xdr:from>
    <xdr:to>
      <xdr:col>50</xdr:col>
      <xdr:colOff>165100</xdr:colOff>
      <xdr:row>85</xdr:row>
      <xdr:rowOff>92166</xdr:rowOff>
    </xdr:to>
    <xdr:sp macro="" textlink="">
      <xdr:nvSpPr>
        <xdr:cNvPr id="324" name="楕円 323">
          <a:extLst>
            <a:ext uri="{FF2B5EF4-FFF2-40B4-BE49-F238E27FC236}">
              <a16:creationId xmlns:a16="http://schemas.microsoft.com/office/drawing/2014/main" id="{2229AD60-0C1D-4329-83C1-38BBAD658B54}"/>
            </a:ext>
          </a:extLst>
        </xdr:cNvPr>
        <xdr:cNvSpPr/>
      </xdr:nvSpPr>
      <xdr:spPr>
        <a:xfrm>
          <a:off x="9588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41366</xdr:rowOff>
    </xdr:to>
    <xdr:cxnSp macro="">
      <xdr:nvCxnSpPr>
        <xdr:cNvPr id="325" name="直線コネクタ 324">
          <a:extLst>
            <a:ext uri="{FF2B5EF4-FFF2-40B4-BE49-F238E27FC236}">
              <a16:creationId xmlns:a16="http://schemas.microsoft.com/office/drawing/2014/main" id="{C6341A79-C696-4923-8C34-E378AA7BC0DE}"/>
            </a:ext>
          </a:extLst>
        </xdr:cNvPr>
        <xdr:cNvCxnSpPr/>
      </xdr:nvCxnSpPr>
      <xdr:spPr>
        <a:xfrm flipV="1">
          <a:off x="9639300" y="146113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26" name="n_1aveValue【福祉施設】&#10;一人当たり面積">
          <a:extLst>
            <a:ext uri="{FF2B5EF4-FFF2-40B4-BE49-F238E27FC236}">
              <a16:creationId xmlns:a16="http://schemas.microsoft.com/office/drawing/2014/main" id="{BD759F71-A89F-4E6A-8035-6AF9F813EAB2}"/>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27" name="n_2aveValue【福祉施設】&#10;一人当たり面積">
          <a:extLst>
            <a:ext uri="{FF2B5EF4-FFF2-40B4-BE49-F238E27FC236}">
              <a16:creationId xmlns:a16="http://schemas.microsoft.com/office/drawing/2014/main" id="{703A3D10-C26D-4D33-B75A-71156F3806DC}"/>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28" name="n_3aveValue【福祉施設】&#10;一人当たり面積">
          <a:extLst>
            <a:ext uri="{FF2B5EF4-FFF2-40B4-BE49-F238E27FC236}">
              <a16:creationId xmlns:a16="http://schemas.microsoft.com/office/drawing/2014/main" id="{E15D8F00-27F4-4CFE-B1FC-AEB69048FF4D}"/>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29" name="n_4aveValue【福祉施設】&#10;一人当たり面積">
          <a:extLst>
            <a:ext uri="{FF2B5EF4-FFF2-40B4-BE49-F238E27FC236}">
              <a16:creationId xmlns:a16="http://schemas.microsoft.com/office/drawing/2014/main" id="{4F902956-19D8-475D-B001-831B500A2BBB}"/>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83293</xdr:rowOff>
    </xdr:from>
    <xdr:ext cx="469744" cy="259045"/>
    <xdr:sp macro="" textlink="">
      <xdr:nvSpPr>
        <xdr:cNvPr id="330" name="n_1mainValue【福祉施設】&#10;一人当たり面積">
          <a:extLst>
            <a:ext uri="{FF2B5EF4-FFF2-40B4-BE49-F238E27FC236}">
              <a16:creationId xmlns:a16="http://schemas.microsoft.com/office/drawing/2014/main" id="{C8604BAB-87C0-4FDD-936A-A3E933928D2C}"/>
            </a:ext>
          </a:extLst>
        </xdr:cNvPr>
        <xdr:cNvSpPr txBox="1"/>
      </xdr:nvSpPr>
      <xdr:spPr>
        <a:xfrm>
          <a:off x="9391727" y="146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12072E42-CACB-4A1B-906C-931F01F4A8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30C8D7B3-D0DE-4EF6-90F3-C55F40DC96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90DFFF9B-7FCE-4181-90C8-7BC4DDD0EA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A3B8110C-453E-438C-9EC3-C4A63C6458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177F8A33-C04F-49B3-9AF6-28A916E0F6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18AC47DC-C865-4122-BBBB-93AF09D5C6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CD786244-B42F-44BB-8E2D-74F77E9B89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E81DC45F-D1B1-4B69-A73C-F922E96458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CD30DC74-79B2-410C-88A1-DE271DC7FA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145CE815-7158-48FD-822B-AFAEC574AE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99178987-DEA0-4887-87EF-664F7C2C8E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96F5DF77-B436-4378-98F6-40BA36638C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18E57BAF-A4C6-447C-977F-32B02D2A7E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D13228D-1384-4490-9A38-C13C046D04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FCE2BAC-F84C-4D31-86BC-A5AF82B8FE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EB456961-3E49-4261-BF72-DC8ADB5F5E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F2D35172-B0C3-4E65-B671-75DCE3D2D1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AB556679-6EDB-474D-BBFF-5AEFF0A978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6FD0F895-9FE6-4418-8A8D-7BF9B07545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48F5E2DB-7174-4FE5-A031-2FE719A701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B340418-7279-443A-9CA4-FAD1AB6D4C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AB510DDC-5727-49F9-B5D0-17A61532D3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F47C7477-388B-4263-9CA8-4624595432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53AFAD34-568B-4830-B4C5-4EF5E3503D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B425570E-0F5A-43F9-B9FF-8EAE765D97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FFD1E6A4-3046-42FC-843C-D1CC59A466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7" name="テキスト ボックス 356">
          <a:extLst>
            <a:ext uri="{FF2B5EF4-FFF2-40B4-BE49-F238E27FC236}">
              <a16:creationId xmlns:a16="http://schemas.microsoft.com/office/drawing/2014/main" id="{E7C670EC-A7BF-4162-A82A-0DE33C2C9F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98BDF226-4DE8-4785-8350-053532726F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9" name="テキスト ボックス 358">
          <a:extLst>
            <a:ext uri="{FF2B5EF4-FFF2-40B4-BE49-F238E27FC236}">
              <a16:creationId xmlns:a16="http://schemas.microsoft.com/office/drawing/2014/main" id="{724DD6C0-38DE-4C41-AB49-872CAEE252D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E15CA1FF-B4F9-48E5-901A-2BDF27B8FF5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8450FD84-5E9A-49A1-A82A-9C6235E43F3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143A3724-3CE1-4745-A786-98884F3924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11F8A67D-3DCB-4E93-AF2A-BB67583D16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A388BCBB-61E8-4D31-99DB-84764EBECF9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C9B725AB-1466-4510-A5F9-5949566C4F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FB648D48-DDAF-47A8-B8AB-61BB31C1E35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7" name="テキスト ボックス 366">
          <a:extLst>
            <a:ext uri="{FF2B5EF4-FFF2-40B4-BE49-F238E27FC236}">
              <a16:creationId xmlns:a16="http://schemas.microsoft.com/office/drawing/2014/main" id="{77089423-5B06-4434-8F7D-AB42708F170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CD855FAC-C28D-44D0-A925-22DB13D7D0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9" name="テキスト ボックス 368">
          <a:extLst>
            <a:ext uri="{FF2B5EF4-FFF2-40B4-BE49-F238E27FC236}">
              <a16:creationId xmlns:a16="http://schemas.microsoft.com/office/drawing/2014/main" id="{BD52A138-598F-491D-A840-8957499150E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8983BBCB-DF78-4340-9359-20EC6FE4326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71" name="直線コネクタ 370">
          <a:extLst>
            <a:ext uri="{FF2B5EF4-FFF2-40B4-BE49-F238E27FC236}">
              <a16:creationId xmlns:a16="http://schemas.microsoft.com/office/drawing/2014/main" id="{4CEFB7C4-AD0C-405F-9285-5A91EBB42C33}"/>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2" name="【一般廃棄物処理施設】&#10;有形固定資産減価償却率最小値テキスト">
          <a:extLst>
            <a:ext uri="{FF2B5EF4-FFF2-40B4-BE49-F238E27FC236}">
              <a16:creationId xmlns:a16="http://schemas.microsoft.com/office/drawing/2014/main" id="{833CBCD5-4764-4002-91C2-539E03D1306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a:extLst>
            <a:ext uri="{FF2B5EF4-FFF2-40B4-BE49-F238E27FC236}">
              <a16:creationId xmlns:a16="http://schemas.microsoft.com/office/drawing/2014/main" id="{BC7ED102-6F13-4A4D-B22C-8DDC61906EB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74" name="【一般廃棄物処理施設】&#10;有形固定資産減価償却率最大値テキスト">
          <a:extLst>
            <a:ext uri="{FF2B5EF4-FFF2-40B4-BE49-F238E27FC236}">
              <a16:creationId xmlns:a16="http://schemas.microsoft.com/office/drawing/2014/main" id="{2CB16C04-D06B-4EB1-B8D2-BBDF0455EB96}"/>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75" name="直線コネクタ 374">
          <a:extLst>
            <a:ext uri="{FF2B5EF4-FFF2-40B4-BE49-F238E27FC236}">
              <a16:creationId xmlns:a16="http://schemas.microsoft.com/office/drawing/2014/main" id="{F2733A41-3175-494B-B2EB-4F1226145CA8}"/>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D2054F6C-045F-4751-9811-D664625F0D9A}"/>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77" name="フローチャート: 判断 376">
          <a:extLst>
            <a:ext uri="{FF2B5EF4-FFF2-40B4-BE49-F238E27FC236}">
              <a16:creationId xmlns:a16="http://schemas.microsoft.com/office/drawing/2014/main" id="{509E2944-A01E-4618-A550-104540959A8E}"/>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78" name="フローチャート: 判断 377">
          <a:extLst>
            <a:ext uri="{FF2B5EF4-FFF2-40B4-BE49-F238E27FC236}">
              <a16:creationId xmlns:a16="http://schemas.microsoft.com/office/drawing/2014/main" id="{3C8BCC53-3FCA-4393-A87F-72FF3083ACAC}"/>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9" name="フローチャート: 判断 378">
          <a:extLst>
            <a:ext uri="{FF2B5EF4-FFF2-40B4-BE49-F238E27FC236}">
              <a16:creationId xmlns:a16="http://schemas.microsoft.com/office/drawing/2014/main" id="{3E59C892-B5BD-4D2A-9E39-E41CBD62D5B2}"/>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80" name="フローチャート: 判断 379">
          <a:extLst>
            <a:ext uri="{FF2B5EF4-FFF2-40B4-BE49-F238E27FC236}">
              <a16:creationId xmlns:a16="http://schemas.microsoft.com/office/drawing/2014/main" id="{13358256-A804-4E7D-8C63-0D89943564AC}"/>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81" name="フローチャート: 判断 380">
          <a:extLst>
            <a:ext uri="{FF2B5EF4-FFF2-40B4-BE49-F238E27FC236}">
              <a16:creationId xmlns:a16="http://schemas.microsoft.com/office/drawing/2014/main" id="{437D178D-CBB6-456A-988B-92647B577066}"/>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4122B8D4-333F-4D90-8F32-E53A2BA3BF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B4E2524-5BB1-422A-A272-0B76962DC9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4E71724-51B2-49D8-BEAF-180DAB3944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41B43FC-3734-4E4D-9901-5AF6D7FA0D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FBD2B60F-B15F-4018-982A-435D2A4B82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10160</xdr:rowOff>
    </xdr:from>
    <xdr:to>
      <xdr:col>67</xdr:col>
      <xdr:colOff>101600</xdr:colOff>
      <xdr:row>37</xdr:row>
      <xdr:rowOff>111760</xdr:rowOff>
    </xdr:to>
    <xdr:sp macro="" textlink="">
      <xdr:nvSpPr>
        <xdr:cNvPr id="387" name="楕円 386">
          <a:extLst>
            <a:ext uri="{FF2B5EF4-FFF2-40B4-BE49-F238E27FC236}">
              <a16:creationId xmlns:a16="http://schemas.microsoft.com/office/drawing/2014/main" id="{E6E5D1A9-D24D-439B-BCC5-23E034E76548}"/>
            </a:ext>
          </a:extLst>
        </xdr:cNvPr>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90187</xdr:rowOff>
    </xdr:from>
    <xdr:ext cx="405111" cy="259045"/>
    <xdr:sp macro="" textlink="">
      <xdr:nvSpPr>
        <xdr:cNvPr id="388" name="n_1aveValue【一般廃棄物処理施設】&#10;有形固定資産減価償却率">
          <a:extLst>
            <a:ext uri="{FF2B5EF4-FFF2-40B4-BE49-F238E27FC236}">
              <a16:creationId xmlns:a16="http://schemas.microsoft.com/office/drawing/2014/main" id="{ABCBE8DD-2EAD-42C3-AE51-2B70B4802C39}"/>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8AEF4516-7BF5-4A0C-BED5-58FB2F310053}"/>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90" name="n_3aveValue【一般廃棄物処理施設】&#10;有形固定資産減価償却率">
          <a:extLst>
            <a:ext uri="{FF2B5EF4-FFF2-40B4-BE49-F238E27FC236}">
              <a16:creationId xmlns:a16="http://schemas.microsoft.com/office/drawing/2014/main" id="{8AC9A4F7-FF20-489F-BC05-43159C64B75C}"/>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91" name="n_4aveValue【一般廃棄物処理施設】&#10;有形固定資産減価償却率">
          <a:extLst>
            <a:ext uri="{FF2B5EF4-FFF2-40B4-BE49-F238E27FC236}">
              <a16:creationId xmlns:a16="http://schemas.microsoft.com/office/drawing/2014/main" id="{B2CB9141-A782-4F44-9633-63A4DD7A30D5}"/>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92" name="n_4mainValue【一般廃棄物処理施設】&#10;有形固定資産減価償却率">
          <a:extLst>
            <a:ext uri="{FF2B5EF4-FFF2-40B4-BE49-F238E27FC236}">
              <a16:creationId xmlns:a16="http://schemas.microsoft.com/office/drawing/2014/main" id="{F34AF6B3-5C6B-4193-B327-C75AD3D134EF}"/>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4334A248-6143-4659-BD8B-D0018F329C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FE23EA6B-F5DC-4687-A8AC-9721C9CD18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368A8903-3D7A-4F54-94D0-519DE80C42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E53A068D-092C-47C1-A384-82C8925CEF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9E66844-E554-4D63-AC72-1ABDFEC5DD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81FA6A45-6202-489A-A958-165347CAD24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B39A0E0-AA1C-4BED-96D1-F0C446E3FB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497E5586-C6D0-4E42-BA58-D0AE3DB5CA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E01491B5-F222-4F0D-8855-80E78C8BF2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263CC663-7669-4CCC-96D5-ED5AAE276D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a:extLst>
            <a:ext uri="{FF2B5EF4-FFF2-40B4-BE49-F238E27FC236}">
              <a16:creationId xmlns:a16="http://schemas.microsoft.com/office/drawing/2014/main" id="{7D959631-5FF6-4CA8-918A-AA99FB6491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a:extLst>
            <a:ext uri="{FF2B5EF4-FFF2-40B4-BE49-F238E27FC236}">
              <a16:creationId xmlns:a16="http://schemas.microsoft.com/office/drawing/2014/main" id="{380C46CE-1AE5-46B7-A291-F674E5431D2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a:extLst>
            <a:ext uri="{FF2B5EF4-FFF2-40B4-BE49-F238E27FC236}">
              <a16:creationId xmlns:a16="http://schemas.microsoft.com/office/drawing/2014/main" id="{7A023349-B06D-4E81-B9F1-2E44F17659D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a:extLst>
            <a:ext uri="{FF2B5EF4-FFF2-40B4-BE49-F238E27FC236}">
              <a16:creationId xmlns:a16="http://schemas.microsoft.com/office/drawing/2014/main" id="{AF09CBAC-D47F-42B0-B4ED-FE556BA4AD0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id="{C544538D-45E5-467C-9322-D31A6B4973A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a:extLst>
            <a:ext uri="{FF2B5EF4-FFF2-40B4-BE49-F238E27FC236}">
              <a16:creationId xmlns:a16="http://schemas.microsoft.com/office/drawing/2014/main" id="{01466926-A05F-4CB8-A2E9-89D8B9BE1F1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a:extLst>
            <a:ext uri="{FF2B5EF4-FFF2-40B4-BE49-F238E27FC236}">
              <a16:creationId xmlns:a16="http://schemas.microsoft.com/office/drawing/2014/main" id="{1694EB33-B08A-4847-B5B4-AE783B3035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a:extLst>
            <a:ext uri="{FF2B5EF4-FFF2-40B4-BE49-F238E27FC236}">
              <a16:creationId xmlns:a16="http://schemas.microsoft.com/office/drawing/2014/main" id="{6B0A5910-7F2E-4E82-8B5D-D03D1FB768D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a:extLst>
            <a:ext uri="{FF2B5EF4-FFF2-40B4-BE49-F238E27FC236}">
              <a16:creationId xmlns:a16="http://schemas.microsoft.com/office/drawing/2014/main" id="{23DD6935-A67D-4C91-ACE6-DFB3A92CA49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2" name="テキスト ボックス 411">
          <a:extLst>
            <a:ext uri="{FF2B5EF4-FFF2-40B4-BE49-F238E27FC236}">
              <a16:creationId xmlns:a16="http://schemas.microsoft.com/office/drawing/2014/main" id="{828076CE-DA4E-4DB9-AF88-0D489BE85BD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84F8C0FD-B61B-4B0E-8C1C-BDBEA8C36E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B785D94B-4F8F-4E88-A4FF-45E96CAE738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7C195713-8828-4756-A7EF-56CEFB97F1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16" name="直線コネクタ 415">
          <a:extLst>
            <a:ext uri="{FF2B5EF4-FFF2-40B4-BE49-F238E27FC236}">
              <a16:creationId xmlns:a16="http://schemas.microsoft.com/office/drawing/2014/main" id="{10CA6427-447B-4304-BF2A-3BE4A204BA2E}"/>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17" name="【一般廃棄物処理施設】&#10;一人当たり有形固定資産（償却資産）額最小値テキスト">
          <a:extLst>
            <a:ext uri="{FF2B5EF4-FFF2-40B4-BE49-F238E27FC236}">
              <a16:creationId xmlns:a16="http://schemas.microsoft.com/office/drawing/2014/main" id="{45AB7E18-985B-4F6B-9A0D-CD607E2B5BA4}"/>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18" name="直線コネクタ 417">
          <a:extLst>
            <a:ext uri="{FF2B5EF4-FFF2-40B4-BE49-F238E27FC236}">
              <a16:creationId xmlns:a16="http://schemas.microsoft.com/office/drawing/2014/main" id="{E9205EBF-BA41-4774-825A-44C2576C3BE3}"/>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7F1FB2E8-523A-4730-BE4A-59DD138DB69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20" name="直線コネクタ 419">
          <a:extLst>
            <a:ext uri="{FF2B5EF4-FFF2-40B4-BE49-F238E27FC236}">
              <a16:creationId xmlns:a16="http://schemas.microsoft.com/office/drawing/2014/main" id="{97C23248-3FE6-488F-B403-B31EA313FC56}"/>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21" name="【一般廃棄物処理施設】&#10;一人当たり有形固定資産（償却資産）額平均値テキスト">
          <a:extLst>
            <a:ext uri="{FF2B5EF4-FFF2-40B4-BE49-F238E27FC236}">
              <a16:creationId xmlns:a16="http://schemas.microsoft.com/office/drawing/2014/main" id="{1EE9330A-C87F-492C-8FA4-A0229A84112B}"/>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22" name="フローチャート: 判断 421">
          <a:extLst>
            <a:ext uri="{FF2B5EF4-FFF2-40B4-BE49-F238E27FC236}">
              <a16:creationId xmlns:a16="http://schemas.microsoft.com/office/drawing/2014/main" id="{447EA8DB-6D8B-4B2C-8A4F-BFC98B05082F}"/>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23" name="フローチャート: 判断 422">
          <a:extLst>
            <a:ext uri="{FF2B5EF4-FFF2-40B4-BE49-F238E27FC236}">
              <a16:creationId xmlns:a16="http://schemas.microsoft.com/office/drawing/2014/main" id="{93188D48-AADF-4AF7-834B-E7AF528EEB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24" name="フローチャート: 判断 423">
          <a:extLst>
            <a:ext uri="{FF2B5EF4-FFF2-40B4-BE49-F238E27FC236}">
              <a16:creationId xmlns:a16="http://schemas.microsoft.com/office/drawing/2014/main" id="{CCB5D27A-6B76-4796-A2EF-77DADCB1E612}"/>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25" name="フローチャート: 判断 424">
          <a:extLst>
            <a:ext uri="{FF2B5EF4-FFF2-40B4-BE49-F238E27FC236}">
              <a16:creationId xmlns:a16="http://schemas.microsoft.com/office/drawing/2014/main" id="{491F247E-A39A-42CA-AE85-299DA6EE9081}"/>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26" name="フローチャート: 判断 425">
          <a:extLst>
            <a:ext uri="{FF2B5EF4-FFF2-40B4-BE49-F238E27FC236}">
              <a16:creationId xmlns:a16="http://schemas.microsoft.com/office/drawing/2014/main" id="{F67A70F0-CDC8-40A8-8B47-3C6E78645E09}"/>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51DF0B1-0683-46A2-B468-0819450E79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D44BEE0-5009-4DC2-AD77-4E185A4ABC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E1F72B1-7C2A-462C-B0E6-F1BCEF1EBE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65C55BE-D7C3-4A91-8039-99D590A096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F1DFC08-EF8D-49E3-BCD5-3BE40B3A18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72484</xdr:rowOff>
    </xdr:from>
    <xdr:to>
      <xdr:col>98</xdr:col>
      <xdr:colOff>38100</xdr:colOff>
      <xdr:row>42</xdr:row>
      <xdr:rowOff>2634</xdr:rowOff>
    </xdr:to>
    <xdr:sp macro="" textlink="">
      <xdr:nvSpPr>
        <xdr:cNvPr id="432" name="楕円 431">
          <a:extLst>
            <a:ext uri="{FF2B5EF4-FFF2-40B4-BE49-F238E27FC236}">
              <a16:creationId xmlns:a16="http://schemas.microsoft.com/office/drawing/2014/main" id="{35A56054-2E0C-44D6-8E4D-F95B593C0B2F}"/>
            </a:ext>
          </a:extLst>
        </xdr:cNvPr>
        <xdr:cNvSpPr/>
      </xdr:nvSpPr>
      <xdr:spPr>
        <a:xfrm>
          <a:off x="18605500" y="71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149665</xdr:rowOff>
    </xdr:from>
    <xdr:ext cx="599010" cy="259045"/>
    <xdr:sp macro="" textlink="">
      <xdr:nvSpPr>
        <xdr:cNvPr id="433" name="n_1aveValue【一般廃棄物処理施設】&#10;一人当たり有形固定資産（償却資産）額">
          <a:extLst>
            <a:ext uri="{FF2B5EF4-FFF2-40B4-BE49-F238E27FC236}">
              <a16:creationId xmlns:a16="http://schemas.microsoft.com/office/drawing/2014/main" id="{87B2F0E6-D2B8-4D5A-9476-591A6E8AAD23}"/>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34" name="n_2aveValue【一般廃棄物処理施設】&#10;一人当たり有形固定資産（償却資産）額">
          <a:extLst>
            <a:ext uri="{FF2B5EF4-FFF2-40B4-BE49-F238E27FC236}">
              <a16:creationId xmlns:a16="http://schemas.microsoft.com/office/drawing/2014/main" id="{07B78AEB-DB56-450D-994B-94755167F6CF}"/>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35" name="n_3aveValue【一般廃棄物処理施設】&#10;一人当たり有形固定資産（償却資産）額">
          <a:extLst>
            <a:ext uri="{FF2B5EF4-FFF2-40B4-BE49-F238E27FC236}">
              <a16:creationId xmlns:a16="http://schemas.microsoft.com/office/drawing/2014/main" id="{7239AF8C-54E0-4B3D-934A-AEC828DEAA8F}"/>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36" name="n_4aveValue【一般廃棄物処理施設】&#10;一人当たり有形固定資産（償却資産）額">
          <a:extLst>
            <a:ext uri="{FF2B5EF4-FFF2-40B4-BE49-F238E27FC236}">
              <a16:creationId xmlns:a16="http://schemas.microsoft.com/office/drawing/2014/main" id="{2F7893DD-72AF-47B9-B0F7-D1DE09AABCB8}"/>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165211</xdr:rowOff>
    </xdr:from>
    <xdr:ext cx="534377" cy="259045"/>
    <xdr:sp macro="" textlink="">
      <xdr:nvSpPr>
        <xdr:cNvPr id="437" name="n_4mainValue【一般廃棄物処理施設】&#10;一人当たり有形固定資産（償却資産）額">
          <a:extLst>
            <a:ext uri="{FF2B5EF4-FFF2-40B4-BE49-F238E27FC236}">
              <a16:creationId xmlns:a16="http://schemas.microsoft.com/office/drawing/2014/main" id="{59D62A41-C87B-4928-B17C-D1EF73D46346}"/>
            </a:ext>
          </a:extLst>
        </xdr:cNvPr>
        <xdr:cNvSpPr txBox="1"/>
      </xdr:nvSpPr>
      <xdr:spPr>
        <a:xfrm>
          <a:off x="18389111" y="71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E4C79956-54D1-4E1A-8E79-A1862AF98E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D1F84BA6-B4A1-430B-8AAF-61E5F19B76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5CC7986B-C973-4E98-8128-BA87B93983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CA0FD946-A949-4268-8592-F01DDF366E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C383E25A-F01C-4532-B033-67C06C6AA4B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C1F94FAC-1FA4-42BA-93E8-DFD7DE5687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60E6B6DA-78F1-45E5-AE58-CB8A0433D9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DC44DBC0-2A21-4CF0-A02A-26B4743631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CB0AEB77-2D67-4502-9672-18870C87D8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6252C3B4-4CD7-4F4B-84AB-ED736E8B68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D1374B6D-3A19-4AF4-90A2-EFAE940434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a:extLst>
            <a:ext uri="{FF2B5EF4-FFF2-40B4-BE49-F238E27FC236}">
              <a16:creationId xmlns:a16="http://schemas.microsoft.com/office/drawing/2014/main" id="{F33D98FC-2355-47C6-A3B6-95C19FDEC9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A06C0C0C-5E30-46E9-B433-4420A5DCDE8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a:extLst>
            <a:ext uri="{FF2B5EF4-FFF2-40B4-BE49-F238E27FC236}">
              <a16:creationId xmlns:a16="http://schemas.microsoft.com/office/drawing/2014/main" id="{E12C1AEA-6888-447D-B29C-996116C07F3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a:extLst>
            <a:ext uri="{FF2B5EF4-FFF2-40B4-BE49-F238E27FC236}">
              <a16:creationId xmlns:a16="http://schemas.microsoft.com/office/drawing/2014/main" id="{C3290C9B-1123-4C66-8B48-991344B32B6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a:extLst>
            <a:ext uri="{FF2B5EF4-FFF2-40B4-BE49-F238E27FC236}">
              <a16:creationId xmlns:a16="http://schemas.microsoft.com/office/drawing/2014/main" id="{E150E9E1-EB73-4280-BE68-298A760A08F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a:extLst>
            <a:ext uri="{FF2B5EF4-FFF2-40B4-BE49-F238E27FC236}">
              <a16:creationId xmlns:a16="http://schemas.microsoft.com/office/drawing/2014/main" id="{15962743-B41D-4D02-AA6C-54195F7E8CF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a:extLst>
            <a:ext uri="{FF2B5EF4-FFF2-40B4-BE49-F238E27FC236}">
              <a16:creationId xmlns:a16="http://schemas.microsoft.com/office/drawing/2014/main" id="{C10DB437-E614-4203-AE0B-854A8F816C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a:extLst>
            <a:ext uri="{FF2B5EF4-FFF2-40B4-BE49-F238E27FC236}">
              <a16:creationId xmlns:a16="http://schemas.microsoft.com/office/drawing/2014/main" id="{6526369F-3EFF-47FB-8764-BFFACD78D7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a:extLst>
            <a:ext uri="{FF2B5EF4-FFF2-40B4-BE49-F238E27FC236}">
              <a16:creationId xmlns:a16="http://schemas.microsoft.com/office/drawing/2014/main" id="{47D25A9F-6942-4795-BD46-D9E7DEADBDA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58" name="テキスト ボックス 457">
          <a:extLst>
            <a:ext uri="{FF2B5EF4-FFF2-40B4-BE49-F238E27FC236}">
              <a16:creationId xmlns:a16="http://schemas.microsoft.com/office/drawing/2014/main" id="{08FC8B20-91AA-41E8-B78A-F9EF5AA4B9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7013F79B-978E-4129-95A9-A9840755D6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a:extLst>
            <a:ext uri="{FF2B5EF4-FFF2-40B4-BE49-F238E27FC236}">
              <a16:creationId xmlns:a16="http://schemas.microsoft.com/office/drawing/2014/main" id="{6A5C2FED-1136-49E6-B6A9-A9117589AE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61" name="直線コネクタ 460">
          <a:extLst>
            <a:ext uri="{FF2B5EF4-FFF2-40B4-BE49-F238E27FC236}">
              <a16:creationId xmlns:a16="http://schemas.microsoft.com/office/drawing/2014/main" id="{64B7363B-A5EF-41C0-9C1D-7E7EF6724BEC}"/>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62" name="【保健センター・保健所】&#10;有形固定資産減価償却率最小値テキスト">
          <a:extLst>
            <a:ext uri="{FF2B5EF4-FFF2-40B4-BE49-F238E27FC236}">
              <a16:creationId xmlns:a16="http://schemas.microsoft.com/office/drawing/2014/main" id="{41DA7A9F-7A5E-423C-8C88-1E28499871D6}"/>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63" name="直線コネクタ 462">
          <a:extLst>
            <a:ext uri="{FF2B5EF4-FFF2-40B4-BE49-F238E27FC236}">
              <a16:creationId xmlns:a16="http://schemas.microsoft.com/office/drawing/2014/main" id="{B0ACDD46-BF06-49ED-A9C5-4A2E3254EC1A}"/>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64" name="【保健センター・保健所】&#10;有形固定資産減価償却率最大値テキスト">
          <a:extLst>
            <a:ext uri="{FF2B5EF4-FFF2-40B4-BE49-F238E27FC236}">
              <a16:creationId xmlns:a16="http://schemas.microsoft.com/office/drawing/2014/main" id="{596623B6-7935-4822-AFDE-ACD9FCBDD04A}"/>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5" name="直線コネクタ 464">
          <a:extLst>
            <a:ext uri="{FF2B5EF4-FFF2-40B4-BE49-F238E27FC236}">
              <a16:creationId xmlns:a16="http://schemas.microsoft.com/office/drawing/2014/main" id="{1F81F756-4261-432B-8378-534C7DF11F8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66" name="【保健センター・保健所】&#10;有形固定資産減価償却率平均値テキスト">
          <a:extLst>
            <a:ext uri="{FF2B5EF4-FFF2-40B4-BE49-F238E27FC236}">
              <a16:creationId xmlns:a16="http://schemas.microsoft.com/office/drawing/2014/main" id="{6C31A7BD-0B44-4B4B-BFC8-A207AD55848A}"/>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67" name="フローチャート: 判断 466">
          <a:extLst>
            <a:ext uri="{FF2B5EF4-FFF2-40B4-BE49-F238E27FC236}">
              <a16:creationId xmlns:a16="http://schemas.microsoft.com/office/drawing/2014/main" id="{70A2C960-4CF1-40EA-BC14-EDA7F53C9BFE}"/>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68" name="フローチャート: 判断 467">
          <a:extLst>
            <a:ext uri="{FF2B5EF4-FFF2-40B4-BE49-F238E27FC236}">
              <a16:creationId xmlns:a16="http://schemas.microsoft.com/office/drawing/2014/main" id="{3813AB3E-B447-41DC-8515-32B89C23B73E}"/>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69" name="フローチャート: 判断 468">
          <a:extLst>
            <a:ext uri="{FF2B5EF4-FFF2-40B4-BE49-F238E27FC236}">
              <a16:creationId xmlns:a16="http://schemas.microsoft.com/office/drawing/2014/main" id="{F7CDFFC1-4BF6-4DCF-B4E8-2CCC4646BABE}"/>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70" name="フローチャート: 判断 469">
          <a:extLst>
            <a:ext uri="{FF2B5EF4-FFF2-40B4-BE49-F238E27FC236}">
              <a16:creationId xmlns:a16="http://schemas.microsoft.com/office/drawing/2014/main" id="{385553CE-513B-4DA2-AD6A-2A680A59F9B7}"/>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71" name="フローチャート: 判断 470">
          <a:extLst>
            <a:ext uri="{FF2B5EF4-FFF2-40B4-BE49-F238E27FC236}">
              <a16:creationId xmlns:a16="http://schemas.microsoft.com/office/drawing/2014/main" id="{E18042B4-A725-4896-BA00-8AD16FEE35E9}"/>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AD9CCA88-8E66-4474-9E2A-3F85D629FE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A477A7A-1532-415A-8FB7-C55A64AE98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E5C64791-21D7-4B31-AF7D-71FCEE5509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E739722D-D6A9-4A56-8CD7-C293CF56F4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E798FB34-4A0B-4E39-9E0C-6582BFFB28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7" name="楕円 476">
          <a:extLst>
            <a:ext uri="{FF2B5EF4-FFF2-40B4-BE49-F238E27FC236}">
              <a16:creationId xmlns:a16="http://schemas.microsoft.com/office/drawing/2014/main" id="{88B4F2B1-BCDB-4F77-AD3A-7804B00E6F36}"/>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78" name="【保健センター・保健所】&#10;有形固定資産減価償却率該当値テキスト">
          <a:extLst>
            <a:ext uri="{FF2B5EF4-FFF2-40B4-BE49-F238E27FC236}">
              <a16:creationId xmlns:a16="http://schemas.microsoft.com/office/drawing/2014/main" id="{15B82373-D587-4818-8EC7-58A0790F87C1}"/>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142240</xdr:rowOff>
    </xdr:from>
    <xdr:to>
      <xdr:col>81</xdr:col>
      <xdr:colOff>101600</xdr:colOff>
      <xdr:row>61</xdr:row>
      <xdr:rowOff>72390</xdr:rowOff>
    </xdr:to>
    <xdr:sp macro="" textlink="">
      <xdr:nvSpPr>
        <xdr:cNvPr id="479" name="楕円 478">
          <a:extLst>
            <a:ext uri="{FF2B5EF4-FFF2-40B4-BE49-F238E27FC236}">
              <a16:creationId xmlns:a16="http://schemas.microsoft.com/office/drawing/2014/main" id="{B740F7C1-64B3-4854-8E09-57937542DB3D}"/>
            </a:ext>
          </a:extLst>
        </xdr:cNvPr>
        <xdr:cNvSpPr/>
      </xdr:nvSpPr>
      <xdr:spPr>
        <a:xfrm>
          <a:off x="15430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21590</xdr:rowOff>
    </xdr:from>
    <xdr:to>
      <xdr:col>85</xdr:col>
      <xdr:colOff>127000</xdr:colOff>
      <xdr:row>61</xdr:row>
      <xdr:rowOff>49530</xdr:rowOff>
    </xdr:to>
    <xdr:cxnSp macro="">
      <xdr:nvCxnSpPr>
        <xdr:cNvPr id="480" name="直線コネクタ 479">
          <a:extLst>
            <a:ext uri="{FF2B5EF4-FFF2-40B4-BE49-F238E27FC236}">
              <a16:creationId xmlns:a16="http://schemas.microsoft.com/office/drawing/2014/main" id="{F81BDD81-6255-4535-B0E7-654AB068E48F}"/>
            </a:ext>
          </a:extLst>
        </xdr:cNvPr>
        <xdr:cNvCxnSpPr/>
      </xdr:nvCxnSpPr>
      <xdr:spPr>
        <a:xfrm>
          <a:off x="15481300" y="104800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30480</xdr:rowOff>
    </xdr:from>
    <xdr:to>
      <xdr:col>67</xdr:col>
      <xdr:colOff>101600</xdr:colOff>
      <xdr:row>60</xdr:row>
      <xdr:rowOff>132080</xdr:rowOff>
    </xdr:to>
    <xdr:sp macro="" textlink="">
      <xdr:nvSpPr>
        <xdr:cNvPr id="481" name="楕円 480">
          <a:extLst>
            <a:ext uri="{FF2B5EF4-FFF2-40B4-BE49-F238E27FC236}">
              <a16:creationId xmlns:a16="http://schemas.microsoft.com/office/drawing/2014/main" id="{35756AE4-63C9-41C4-B56D-2795EC9F242B}"/>
            </a:ext>
          </a:extLst>
        </xdr:cNvPr>
        <xdr:cNvSpPr/>
      </xdr:nvSpPr>
      <xdr:spPr>
        <a:xfrm>
          <a:off x="127635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xdr:rowOff>
    </xdr:from>
    <xdr:ext cx="405111" cy="259045"/>
    <xdr:sp macro="" textlink="">
      <xdr:nvSpPr>
        <xdr:cNvPr id="482" name="n_1aveValue【保健センター・保健所】&#10;有形固定資産減価償却率">
          <a:extLst>
            <a:ext uri="{FF2B5EF4-FFF2-40B4-BE49-F238E27FC236}">
              <a16:creationId xmlns:a16="http://schemas.microsoft.com/office/drawing/2014/main" id="{C28306A3-F104-4B2A-B860-85FA5D5E66E3}"/>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83" name="n_2aveValue【保健センター・保健所】&#10;有形固定資産減価償却率">
          <a:extLst>
            <a:ext uri="{FF2B5EF4-FFF2-40B4-BE49-F238E27FC236}">
              <a16:creationId xmlns:a16="http://schemas.microsoft.com/office/drawing/2014/main" id="{02B8F200-A8D8-4583-93A2-333DF3B77726}"/>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84" name="n_3aveValue【保健センター・保健所】&#10;有形固定資産減価償却率">
          <a:extLst>
            <a:ext uri="{FF2B5EF4-FFF2-40B4-BE49-F238E27FC236}">
              <a16:creationId xmlns:a16="http://schemas.microsoft.com/office/drawing/2014/main" id="{F299A815-5B9A-4668-AD76-8E5AC5EBC596}"/>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85" name="n_4aveValue【保健センター・保健所】&#10;有形固定資産減価償却率">
          <a:extLst>
            <a:ext uri="{FF2B5EF4-FFF2-40B4-BE49-F238E27FC236}">
              <a16:creationId xmlns:a16="http://schemas.microsoft.com/office/drawing/2014/main" id="{3ED2DE9B-79B1-4F0C-A6EC-35E5CFDF0226}"/>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63517</xdr:rowOff>
    </xdr:from>
    <xdr:ext cx="405111" cy="259045"/>
    <xdr:sp macro="" textlink="">
      <xdr:nvSpPr>
        <xdr:cNvPr id="486" name="n_1mainValue【保健センター・保健所】&#10;有形固定資産減価償却率">
          <a:extLst>
            <a:ext uri="{FF2B5EF4-FFF2-40B4-BE49-F238E27FC236}">
              <a16:creationId xmlns:a16="http://schemas.microsoft.com/office/drawing/2014/main" id="{626FFE52-BD59-422E-94BA-34281FCBFA7F}"/>
            </a:ext>
          </a:extLst>
        </xdr:cNvPr>
        <xdr:cNvSpPr txBox="1"/>
      </xdr:nvSpPr>
      <xdr:spPr>
        <a:xfrm>
          <a:off x="1526604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123207</xdr:rowOff>
    </xdr:from>
    <xdr:ext cx="405111" cy="259045"/>
    <xdr:sp macro="" textlink="">
      <xdr:nvSpPr>
        <xdr:cNvPr id="487" name="n_4mainValue【保健センター・保健所】&#10;有形固定資産減価償却率">
          <a:extLst>
            <a:ext uri="{FF2B5EF4-FFF2-40B4-BE49-F238E27FC236}">
              <a16:creationId xmlns:a16="http://schemas.microsoft.com/office/drawing/2014/main" id="{D084F531-3150-4846-9FEF-BCA2D179DFF9}"/>
            </a:ext>
          </a:extLst>
        </xdr:cNvPr>
        <xdr:cNvSpPr txBox="1"/>
      </xdr:nvSpPr>
      <xdr:spPr>
        <a:xfrm>
          <a:off x="12611744" y="1041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24ED5232-EC55-42D8-8204-82859299BB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9D0D2CFE-7DEE-497F-971B-005B8094A1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4C51FC26-F244-4F74-A6C6-90B84B87A9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2088BCB4-7E88-4294-8CA2-320053B6E0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30911428-1D02-4D48-877E-47141C0ACB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B8F8A7C6-8723-4EB0-8005-5E1A9F154B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204DFD61-BC49-4ECE-80E7-77A07208F6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4AA64FB8-BF1A-41CF-A576-CD4866A443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471D4C95-A868-4E59-BC68-28082B8788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CB3E6CAA-5473-436F-A534-8C56052AB1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7B0559F7-B611-4777-ADD3-3DAA22543EA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5E9F1AE2-2630-41EE-AE19-F1E1B02DC0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515A05FF-CAF2-43EF-9B4B-FB9425F1A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BB822098-42A3-4009-AD6A-FAC04F55BDE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A2FE6841-80C7-4505-8E4F-9D8415125B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a:extLst>
            <a:ext uri="{FF2B5EF4-FFF2-40B4-BE49-F238E27FC236}">
              <a16:creationId xmlns:a16="http://schemas.microsoft.com/office/drawing/2014/main" id="{FF1A7021-16CD-4721-A88D-A7E09041FD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4DE6DDE3-E20F-440D-8427-FACE0EADAD8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a:extLst>
            <a:ext uri="{FF2B5EF4-FFF2-40B4-BE49-F238E27FC236}">
              <a16:creationId xmlns:a16="http://schemas.microsoft.com/office/drawing/2014/main" id="{1D838862-0856-4604-9876-D9E546B0EC2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92291A95-F23C-433B-BED3-C113EF1B471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a:extLst>
            <a:ext uri="{FF2B5EF4-FFF2-40B4-BE49-F238E27FC236}">
              <a16:creationId xmlns:a16="http://schemas.microsoft.com/office/drawing/2014/main" id="{58F96497-E515-49FA-9502-295418A7CC1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6E5398F9-F185-402D-AE08-F41E00761F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DE15AB45-B702-4F9A-BB0D-B2B72F522F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a:extLst>
            <a:ext uri="{FF2B5EF4-FFF2-40B4-BE49-F238E27FC236}">
              <a16:creationId xmlns:a16="http://schemas.microsoft.com/office/drawing/2014/main" id="{491C990F-3704-4CD8-B044-2417C53188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11" name="直線コネクタ 510">
          <a:extLst>
            <a:ext uri="{FF2B5EF4-FFF2-40B4-BE49-F238E27FC236}">
              <a16:creationId xmlns:a16="http://schemas.microsoft.com/office/drawing/2014/main" id="{070DC986-ED12-466F-9411-0B6A9485F319}"/>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12" name="【保健センター・保健所】&#10;一人当たり面積最小値テキスト">
          <a:extLst>
            <a:ext uri="{FF2B5EF4-FFF2-40B4-BE49-F238E27FC236}">
              <a16:creationId xmlns:a16="http://schemas.microsoft.com/office/drawing/2014/main" id="{98845BC6-6EE1-44BD-AF16-7EA0A1A5632C}"/>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13" name="直線コネクタ 512">
          <a:extLst>
            <a:ext uri="{FF2B5EF4-FFF2-40B4-BE49-F238E27FC236}">
              <a16:creationId xmlns:a16="http://schemas.microsoft.com/office/drawing/2014/main" id="{46C62701-6A36-451D-9322-7A7CE8ACAF41}"/>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14" name="【保健センター・保健所】&#10;一人当たり面積最大値テキスト">
          <a:extLst>
            <a:ext uri="{FF2B5EF4-FFF2-40B4-BE49-F238E27FC236}">
              <a16:creationId xmlns:a16="http://schemas.microsoft.com/office/drawing/2014/main" id="{3E69B021-4C2E-430E-B73F-EA6F3C069F02}"/>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15" name="直線コネクタ 514">
          <a:extLst>
            <a:ext uri="{FF2B5EF4-FFF2-40B4-BE49-F238E27FC236}">
              <a16:creationId xmlns:a16="http://schemas.microsoft.com/office/drawing/2014/main" id="{057130D4-3C22-4AF0-822F-1EEE2EB20F86}"/>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16" name="【保健センター・保健所】&#10;一人当たり面積平均値テキスト">
          <a:extLst>
            <a:ext uri="{FF2B5EF4-FFF2-40B4-BE49-F238E27FC236}">
              <a16:creationId xmlns:a16="http://schemas.microsoft.com/office/drawing/2014/main" id="{D5D8A4D4-BC63-4908-99E2-24D62EA9B527}"/>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17" name="フローチャート: 判断 516">
          <a:extLst>
            <a:ext uri="{FF2B5EF4-FFF2-40B4-BE49-F238E27FC236}">
              <a16:creationId xmlns:a16="http://schemas.microsoft.com/office/drawing/2014/main" id="{091B334A-7609-4125-8E28-55DC285B98A4}"/>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18" name="フローチャート: 判断 517">
          <a:extLst>
            <a:ext uri="{FF2B5EF4-FFF2-40B4-BE49-F238E27FC236}">
              <a16:creationId xmlns:a16="http://schemas.microsoft.com/office/drawing/2014/main" id="{251F7A34-657B-48D2-A3DF-D8C9BCB78002}"/>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19" name="フローチャート: 判断 518">
          <a:extLst>
            <a:ext uri="{FF2B5EF4-FFF2-40B4-BE49-F238E27FC236}">
              <a16:creationId xmlns:a16="http://schemas.microsoft.com/office/drawing/2014/main" id="{7149D8AA-E351-4C51-9D4D-83EAFC3DF92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20" name="フローチャート: 判断 519">
          <a:extLst>
            <a:ext uri="{FF2B5EF4-FFF2-40B4-BE49-F238E27FC236}">
              <a16:creationId xmlns:a16="http://schemas.microsoft.com/office/drawing/2014/main" id="{D852D9F7-91B3-46F4-A4D8-A9F320FA3C1A}"/>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21" name="フローチャート: 判断 520">
          <a:extLst>
            <a:ext uri="{FF2B5EF4-FFF2-40B4-BE49-F238E27FC236}">
              <a16:creationId xmlns:a16="http://schemas.microsoft.com/office/drawing/2014/main" id="{895653E5-AC1A-4E76-A1F1-526EBA6B6F1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8688DDB-66AB-465E-9671-94031BA9B2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D26C6C9-FBCC-44F6-AE43-34FA544DA7E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721FC53F-F11D-40A9-A70E-9E660DD15B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513AB5D-E2C2-48C8-B108-63F46A542F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A698521-42B4-44B3-BC53-E1E7D7766A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27" name="楕円 526">
          <a:extLst>
            <a:ext uri="{FF2B5EF4-FFF2-40B4-BE49-F238E27FC236}">
              <a16:creationId xmlns:a16="http://schemas.microsoft.com/office/drawing/2014/main" id="{97541415-E1FB-4C78-97DB-2A75F5AED153}"/>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28" name="【保健センター・保健所】&#10;一人当たり面積該当値テキスト">
          <a:extLst>
            <a:ext uri="{FF2B5EF4-FFF2-40B4-BE49-F238E27FC236}">
              <a16:creationId xmlns:a16="http://schemas.microsoft.com/office/drawing/2014/main" id="{D19B7D4D-9A0B-4AA4-88F5-F04173D041C8}"/>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529" name="楕円 528">
          <a:extLst>
            <a:ext uri="{FF2B5EF4-FFF2-40B4-BE49-F238E27FC236}">
              <a16:creationId xmlns:a16="http://schemas.microsoft.com/office/drawing/2014/main" id="{4411A9B7-30A1-4330-8567-3260CC5982F6}"/>
            </a:ext>
          </a:extLst>
        </xdr:cNvPr>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156210</xdr:rowOff>
    </xdr:to>
    <xdr:cxnSp macro="">
      <xdr:nvCxnSpPr>
        <xdr:cNvPr id="530" name="直線コネクタ 529">
          <a:extLst>
            <a:ext uri="{FF2B5EF4-FFF2-40B4-BE49-F238E27FC236}">
              <a16:creationId xmlns:a16="http://schemas.microsoft.com/office/drawing/2014/main" id="{4F8FA0B7-E51E-4A19-BA48-895D05F4B061}"/>
            </a:ext>
          </a:extLst>
        </xdr:cNvPr>
        <xdr:cNvCxnSpPr/>
      </xdr:nvCxnSpPr>
      <xdr:spPr>
        <a:xfrm flipV="1">
          <a:off x="21323300" y="1078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31" name="楕円 530">
          <a:extLst>
            <a:ext uri="{FF2B5EF4-FFF2-40B4-BE49-F238E27FC236}">
              <a16:creationId xmlns:a16="http://schemas.microsoft.com/office/drawing/2014/main" id="{06C15BA9-65BD-4CAF-B10F-EFF4D50226AA}"/>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32" name="n_1aveValue【保健センター・保健所】&#10;一人当たり面積">
          <a:extLst>
            <a:ext uri="{FF2B5EF4-FFF2-40B4-BE49-F238E27FC236}">
              <a16:creationId xmlns:a16="http://schemas.microsoft.com/office/drawing/2014/main" id="{51E7AD80-AEBC-42F4-AB0C-2FFD0AC858B5}"/>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33" name="n_2aveValue【保健センター・保健所】&#10;一人当たり面積">
          <a:extLst>
            <a:ext uri="{FF2B5EF4-FFF2-40B4-BE49-F238E27FC236}">
              <a16:creationId xmlns:a16="http://schemas.microsoft.com/office/drawing/2014/main" id="{0A738E28-FD5A-488E-BF4B-480FD0A00F7F}"/>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34" name="n_3aveValue【保健センター・保健所】&#10;一人当たり面積">
          <a:extLst>
            <a:ext uri="{FF2B5EF4-FFF2-40B4-BE49-F238E27FC236}">
              <a16:creationId xmlns:a16="http://schemas.microsoft.com/office/drawing/2014/main" id="{057EA9A9-0A30-4762-A061-B0033B6403B3}"/>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35" name="n_4aveValue【保健センター・保健所】&#10;一人当たり面積">
          <a:extLst>
            <a:ext uri="{FF2B5EF4-FFF2-40B4-BE49-F238E27FC236}">
              <a16:creationId xmlns:a16="http://schemas.microsoft.com/office/drawing/2014/main" id="{7A30AA45-D7BD-4662-A850-DE299AC97B8F}"/>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26687</xdr:rowOff>
    </xdr:from>
    <xdr:ext cx="469744" cy="259045"/>
    <xdr:sp macro="" textlink="">
      <xdr:nvSpPr>
        <xdr:cNvPr id="536" name="n_1mainValue【保健センター・保健所】&#10;一人当たり面積">
          <a:extLst>
            <a:ext uri="{FF2B5EF4-FFF2-40B4-BE49-F238E27FC236}">
              <a16:creationId xmlns:a16="http://schemas.microsoft.com/office/drawing/2014/main" id="{4C385C89-7603-48F9-8857-1911A8E95B8E}"/>
            </a:ext>
          </a:extLst>
        </xdr:cNvPr>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37" name="n_4mainValue【保健センター・保健所】&#10;一人当たり面積">
          <a:extLst>
            <a:ext uri="{FF2B5EF4-FFF2-40B4-BE49-F238E27FC236}">
              <a16:creationId xmlns:a16="http://schemas.microsoft.com/office/drawing/2014/main" id="{229D3C43-91DE-416F-ABC4-20176EFD476D}"/>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BAAFD999-F230-478B-AACA-EE040F1D31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4BDE0AF9-559F-4A22-A661-5C8F85D062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928685F6-4AFC-450F-A82A-BD229B4950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4D78233F-E6E4-479D-9BB0-3963755987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EC7BE028-B6AA-4ACF-B4C6-270BF7888F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573DADDA-72C3-4787-85FA-A98CD9DC2D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3C54A505-E93B-4937-BE89-FA09D7F11F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5F4A0AE1-93AD-4CB7-A5CF-23B5BD3E22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a:extLst>
            <a:ext uri="{FF2B5EF4-FFF2-40B4-BE49-F238E27FC236}">
              <a16:creationId xmlns:a16="http://schemas.microsoft.com/office/drawing/2014/main" id="{A71F815A-C940-445F-9174-66F82515DA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a:extLst>
            <a:ext uri="{FF2B5EF4-FFF2-40B4-BE49-F238E27FC236}">
              <a16:creationId xmlns:a16="http://schemas.microsoft.com/office/drawing/2014/main" id="{6A9819DB-A008-4426-858A-9EFFD461E0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41F77B93-255A-4E62-A615-13F1F1D575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a:extLst>
            <a:ext uri="{FF2B5EF4-FFF2-40B4-BE49-F238E27FC236}">
              <a16:creationId xmlns:a16="http://schemas.microsoft.com/office/drawing/2014/main" id="{6116CD4D-DADE-4B5F-881E-81E543657B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511E4F8F-9393-4502-9B18-A99E4325DCA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a:extLst>
            <a:ext uri="{FF2B5EF4-FFF2-40B4-BE49-F238E27FC236}">
              <a16:creationId xmlns:a16="http://schemas.microsoft.com/office/drawing/2014/main" id="{9D90A844-59D1-402D-94FC-6AB59623A91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a:extLst>
            <a:ext uri="{FF2B5EF4-FFF2-40B4-BE49-F238E27FC236}">
              <a16:creationId xmlns:a16="http://schemas.microsoft.com/office/drawing/2014/main" id="{688B08B2-9322-45A4-A717-965487506FF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a:extLst>
            <a:ext uri="{FF2B5EF4-FFF2-40B4-BE49-F238E27FC236}">
              <a16:creationId xmlns:a16="http://schemas.microsoft.com/office/drawing/2014/main" id="{163431E6-70B0-4934-87D2-99FAA0904F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a:extLst>
            <a:ext uri="{FF2B5EF4-FFF2-40B4-BE49-F238E27FC236}">
              <a16:creationId xmlns:a16="http://schemas.microsoft.com/office/drawing/2014/main" id="{1654150A-FFF0-42DE-8194-DA57F3168E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a:extLst>
            <a:ext uri="{FF2B5EF4-FFF2-40B4-BE49-F238E27FC236}">
              <a16:creationId xmlns:a16="http://schemas.microsoft.com/office/drawing/2014/main" id="{68FA8F83-E713-4C9C-A361-C4DB090EA37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a:extLst>
            <a:ext uri="{FF2B5EF4-FFF2-40B4-BE49-F238E27FC236}">
              <a16:creationId xmlns:a16="http://schemas.microsoft.com/office/drawing/2014/main" id="{A2711DB8-3D55-4EC1-AB77-470A6F20C3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a:extLst>
            <a:ext uri="{FF2B5EF4-FFF2-40B4-BE49-F238E27FC236}">
              <a16:creationId xmlns:a16="http://schemas.microsoft.com/office/drawing/2014/main" id="{6774FBC7-1192-4EA2-B7B3-4AB8D32238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a:extLst>
            <a:ext uri="{FF2B5EF4-FFF2-40B4-BE49-F238E27FC236}">
              <a16:creationId xmlns:a16="http://schemas.microsoft.com/office/drawing/2014/main" id="{676A1FB0-E522-4D8C-BBEC-7DEDF13A05E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a:extLst>
            <a:ext uri="{FF2B5EF4-FFF2-40B4-BE49-F238E27FC236}">
              <a16:creationId xmlns:a16="http://schemas.microsoft.com/office/drawing/2014/main" id="{E30222EC-5DFB-459C-81FE-56E42ACF3B3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0" name="テキスト ボックス 559">
          <a:extLst>
            <a:ext uri="{FF2B5EF4-FFF2-40B4-BE49-F238E27FC236}">
              <a16:creationId xmlns:a16="http://schemas.microsoft.com/office/drawing/2014/main" id="{D7DB01C7-3544-41AC-A25F-A8EC8B708E8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781B22AB-17A0-46A9-BB63-EBC0A6509E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4B7FA181-1AA3-4E9F-8865-489901C647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63" name="直線コネクタ 562">
          <a:extLst>
            <a:ext uri="{FF2B5EF4-FFF2-40B4-BE49-F238E27FC236}">
              <a16:creationId xmlns:a16="http://schemas.microsoft.com/office/drawing/2014/main" id="{01DD3CA6-CE64-423C-BA61-D848F28FBAA3}"/>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64" name="【消防施設】&#10;有形固定資産減価償却率最小値テキスト">
          <a:extLst>
            <a:ext uri="{FF2B5EF4-FFF2-40B4-BE49-F238E27FC236}">
              <a16:creationId xmlns:a16="http://schemas.microsoft.com/office/drawing/2014/main" id="{381879CE-96C1-4D5F-A9C5-97CAE0FA0FB9}"/>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65" name="直線コネクタ 564">
          <a:extLst>
            <a:ext uri="{FF2B5EF4-FFF2-40B4-BE49-F238E27FC236}">
              <a16:creationId xmlns:a16="http://schemas.microsoft.com/office/drawing/2014/main" id="{62EA34E0-3127-448B-BCBA-6C86C504DCF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6" name="【消防施設】&#10;有形固定資産減価償却率最大値テキスト">
          <a:extLst>
            <a:ext uri="{FF2B5EF4-FFF2-40B4-BE49-F238E27FC236}">
              <a16:creationId xmlns:a16="http://schemas.microsoft.com/office/drawing/2014/main" id="{E5F26574-6590-4B4C-8F0D-1B364338EBA4}"/>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67" name="直線コネクタ 566">
          <a:extLst>
            <a:ext uri="{FF2B5EF4-FFF2-40B4-BE49-F238E27FC236}">
              <a16:creationId xmlns:a16="http://schemas.microsoft.com/office/drawing/2014/main" id="{8ED1237F-9951-460A-B1F8-79D8471EC583}"/>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565503C2-38A7-4A69-AE3C-E951ACB863DE}"/>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69" name="フローチャート: 判断 568">
          <a:extLst>
            <a:ext uri="{FF2B5EF4-FFF2-40B4-BE49-F238E27FC236}">
              <a16:creationId xmlns:a16="http://schemas.microsoft.com/office/drawing/2014/main" id="{CB4C9DC8-CBDD-4608-8524-DDCECE29ED6A}"/>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70" name="フローチャート: 判断 569">
          <a:extLst>
            <a:ext uri="{FF2B5EF4-FFF2-40B4-BE49-F238E27FC236}">
              <a16:creationId xmlns:a16="http://schemas.microsoft.com/office/drawing/2014/main" id="{75BC7326-A0F4-4B79-9A17-4A24DA315A8D}"/>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71" name="フローチャート: 判断 570">
          <a:extLst>
            <a:ext uri="{FF2B5EF4-FFF2-40B4-BE49-F238E27FC236}">
              <a16:creationId xmlns:a16="http://schemas.microsoft.com/office/drawing/2014/main" id="{D5762089-F372-4AED-AD12-BF31C2497A1C}"/>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72" name="フローチャート: 判断 571">
          <a:extLst>
            <a:ext uri="{FF2B5EF4-FFF2-40B4-BE49-F238E27FC236}">
              <a16:creationId xmlns:a16="http://schemas.microsoft.com/office/drawing/2014/main" id="{F550D355-F20C-443F-89C2-353DEC18C4BC}"/>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73" name="フローチャート: 判断 572">
          <a:extLst>
            <a:ext uri="{FF2B5EF4-FFF2-40B4-BE49-F238E27FC236}">
              <a16:creationId xmlns:a16="http://schemas.microsoft.com/office/drawing/2014/main" id="{D8680E54-D6ED-45AB-8BB4-51470136D1DC}"/>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7E990DEF-11F3-4123-9A9E-C64E063440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E385E9FC-E714-42D9-ABB4-6FE630018F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9C60F70F-16E9-4C77-B246-837847C6FF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6AE5A82-6365-49D6-9D9F-0DC0F4FF43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2066D6CC-8375-45B2-937A-3BA7E58B7D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163649</xdr:rowOff>
    </xdr:from>
    <xdr:to>
      <xdr:col>85</xdr:col>
      <xdr:colOff>177800</xdr:colOff>
      <xdr:row>86</xdr:row>
      <xdr:rowOff>93799</xdr:rowOff>
    </xdr:to>
    <xdr:sp macro="" textlink="">
      <xdr:nvSpPr>
        <xdr:cNvPr id="579" name="楕円 578">
          <a:extLst>
            <a:ext uri="{FF2B5EF4-FFF2-40B4-BE49-F238E27FC236}">
              <a16:creationId xmlns:a16="http://schemas.microsoft.com/office/drawing/2014/main" id="{91C9760F-CBA2-46AB-9F1C-B6634BBC3558}"/>
            </a:ext>
          </a:extLst>
        </xdr:cNvPr>
        <xdr:cNvSpPr/>
      </xdr:nvSpPr>
      <xdr:spPr>
        <a:xfrm>
          <a:off x="162687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78576</xdr:rowOff>
    </xdr:from>
    <xdr:ext cx="405111" cy="259045"/>
    <xdr:sp macro="" textlink="">
      <xdr:nvSpPr>
        <xdr:cNvPr id="580" name="【消防施設】&#10;有形固定資産減価償却率該当値テキスト">
          <a:extLst>
            <a:ext uri="{FF2B5EF4-FFF2-40B4-BE49-F238E27FC236}">
              <a16:creationId xmlns:a16="http://schemas.microsoft.com/office/drawing/2014/main" id="{82981EAD-98CF-4DAA-9576-FA66F3805345}"/>
            </a:ext>
          </a:extLst>
        </xdr:cNvPr>
        <xdr:cNvSpPr txBox="1"/>
      </xdr:nvSpPr>
      <xdr:spPr>
        <a:xfrm>
          <a:off x="16357600" y="1465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117929</xdr:rowOff>
    </xdr:from>
    <xdr:to>
      <xdr:col>81</xdr:col>
      <xdr:colOff>101600</xdr:colOff>
      <xdr:row>86</xdr:row>
      <xdr:rowOff>48079</xdr:rowOff>
    </xdr:to>
    <xdr:sp macro="" textlink="">
      <xdr:nvSpPr>
        <xdr:cNvPr id="581" name="楕円 580">
          <a:extLst>
            <a:ext uri="{FF2B5EF4-FFF2-40B4-BE49-F238E27FC236}">
              <a16:creationId xmlns:a16="http://schemas.microsoft.com/office/drawing/2014/main" id="{BC10A93F-8E8E-46DD-959B-EE36B00F65AD}"/>
            </a:ext>
          </a:extLst>
        </xdr:cNvPr>
        <xdr:cNvSpPr/>
      </xdr:nvSpPr>
      <xdr:spPr>
        <a:xfrm>
          <a:off x="15430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168729</xdr:rowOff>
    </xdr:from>
    <xdr:to>
      <xdr:col>85</xdr:col>
      <xdr:colOff>127000</xdr:colOff>
      <xdr:row>86</xdr:row>
      <xdr:rowOff>42999</xdr:rowOff>
    </xdr:to>
    <xdr:cxnSp macro="">
      <xdr:nvCxnSpPr>
        <xdr:cNvPr id="582" name="直線コネクタ 581">
          <a:extLst>
            <a:ext uri="{FF2B5EF4-FFF2-40B4-BE49-F238E27FC236}">
              <a16:creationId xmlns:a16="http://schemas.microsoft.com/office/drawing/2014/main" id="{72C69174-A64E-4A0B-AF25-2A260A313FF1}"/>
            </a:ext>
          </a:extLst>
        </xdr:cNvPr>
        <xdr:cNvCxnSpPr/>
      </xdr:nvCxnSpPr>
      <xdr:spPr>
        <a:xfrm>
          <a:off x="15481300" y="1474197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42818</xdr:rowOff>
    </xdr:from>
    <xdr:to>
      <xdr:col>67</xdr:col>
      <xdr:colOff>101600</xdr:colOff>
      <xdr:row>82</xdr:row>
      <xdr:rowOff>144418</xdr:rowOff>
    </xdr:to>
    <xdr:sp macro="" textlink="">
      <xdr:nvSpPr>
        <xdr:cNvPr id="583" name="楕円 582">
          <a:extLst>
            <a:ext uri="{FF2B5EF4-FFF2-40B4-BE49-F238E27FC236}">
              <a16:creationId xmlns:a16="http://schemas.microsoft.com/office/drawing/2014/main" id="{56BE8C39-C71A-4A7E-B9A0-3A7F7F669ECF}"/>
            </a:ext>
          </a:extLst>
        </xdr:cNvPr>
        <xdr:cNvSpPr/>
      </xdr:nvSpPr>
      <xdr:spPr>
        <a:xfrm>
          <a:off x="1276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74403</xdr:rowOff>
    </xdr:from>
    <xdr:ext cx="405111" cy="259045"/>
    <xdr:sp macro="" textlink="">
      <xdr:nvSpPr>
        <xdr:cNvPr id="584" name="n_1aveValue【消防施設】&#10;有形固定資産減価償却率">
          <a:extLst>
            <a:ext uri="{FF2B5EF4-FFF2-40B4-BE49-F238E27FC236}">
              <a16:creationId xmlns:a16="http://schemas.microsoft.com/office/drawing/2014/main" id="{E6F8AC75-34AE-4BAC-9231-B5D4112718B5}"/>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85" name="n_2aveValue【消防施設】&#10;有形固定資産減価償却率">
          <a:extLst>
            <a:ext uri="{FF2B5EF4-FFF2-40B4-BE49-F238E27FC236}">
              <a16:creationId xmlns:a16="http://schemas.microsoft.com/office/drawing/2014/main" id="{5DE3AE53-80A7-43BC-B158-7DF3F815A368}"/>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6" name="n_3aveValue【消防施設】&#10;有形固定資産減価償却率">
          <a:extLst>
            <a:ext uri="{FF2B5EF4-FFF2-40B4-BE49-F238E27FC236}">
              <a16:creationId xmlns:a16="http://schemas.microsoft.com/office/drawing/2014/main" id="{7396B3F0-B159-4B7F-8C77-103D028B09F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87" name="n_4aveValue【消防施設】&#10;有形固定資産減価償却率">
          <a:extLst>
            <a:ext uri="{FF2B5EF4-FFF2-40B4-BE49-F238E27FC236}">
              <a16:creationId xmlns:a16="http://schemas.microsoft.com/office/drawing/2014/main" id="{D17FD8B6-A99F-4BAE-9C8A-685E706AF0DF}"/>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39206</xdr:rowOff>
    </xdr:from>
    <xdr:ext cx="405111" cy="259045"/>
    <xdr:sp macro="" textlink="">
      <xdr:nvSpPr>
        <xdr:cNvPr id="588" name="n_1mainValue【消防施設】&#10;有形固定資産減価償却率">
          <a:extLst>
            <a:ext uri="{FF2B5EF4-FFF2-40B4-BE49-F238E27FC236}">
              <a16:creationId xmlns:a16="http://schemas.microsoft.com/office/drawing/2014/main" id="{BFD08E61-DF99-4FB8-9A88-B5D80A0CA2E4}"/>
            </a:ext>
          </a:extLst>
        </xdr:cNvPr>
        <xdr:cNvSpPr txBox="1"/>
      </xdr:nvSpPr>
      <xdr:spPr>
        <a:xfrm>
          <a:off x="152660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160945</xdr:rowOff>
    </xdr:from>
    <xdr:ext cx="405111" cy="259045"/>
    <xdr:sp macro="" textlink="">
      <xdr:nvSpPr>
        <xdr:cNvPr id="589" name="n_4mainValue【消防施設】&#10;有形固定資産減価償却率">
          <a:extLst>
            <a:ext uri="{FF2B5EF4-FFF2-40B4-BE49-F238E27FC236}">
              <a16:creationId xmlns:a16="http://schemas.microsoft.com/office/drawing/2014/main" id="{D34B6DF1-ED6B-481C-9BFC-6F25D159F1F3}"/>
            </a:ext>
          </a:extLst>
        </xdr:cNvPr>
        <xdr:cNvSpPr txBox="1"/>
      </xdr:nvSpPr>
      <xdr:spPr>
        <a:xfrm>
          <a:off x="12611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32675775-44BB-4DF6-968C-34C492AA31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E1DB6309-9C16-4EB0-8A83-91E34B157F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4000743D-1733-41E1-9F3F-AACAD07C8B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CB285A14-6225-4A32-930C-9290783E6F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68335F38-6AD5-4C22-A745-36FA910B70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B12D1DCC-A41F-4047-9B1C-5B90B9CB79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DF925FDA-42FE-4C71-B363-FCE1B51E23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D464B45F-4DB0-4E25-8C6D-CAA990F4A0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A582937A-19CF-4586-AA28-AF13A195AF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48088A29-9893-4665-8B14-E5AFFC75BB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a:extLst>
            <a:ext uri="{FF2B5EF4-FFF2-40B4-BE49-F238E27FC236}">
              <a16:creationId xmlns:a16="http://schemas.microsoft.com/office/drawing/2014/main" id="{B30798C3-A0EF-49A2-AEE1-7B7C8367F90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33FE0BCC-EB3F-4579-A3E6-F606504DFCD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a:extLst>
            <a:ext uri="{FF2B5EF4-FFF2-40B4-BE49-F238E27FC236}">
              <a16:creationId xmlns:a16="http://schemas.microsoft.com/office/drawing/2014/main" id="{F7D6ADC9-9B07-4C4A-869A-F6C04C3154B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a:extLst>
            <a:ext uri="{FF2B5EF4-FFF2-40B4-BE49-F238E27FC236}">
              <a16:creationId xmlns:a16="http://schemas.microsoft.com/office/drawing/2014/main" id="{B7ED7ABF-B9A3-4F1A-9CC2-0BA9C961E37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a:extLst>
            <a:ext uri="{FF2B5EF4-FFF2-40B4-BE49-F238E27FC236}">
              <a16:creationId xmlns:a16="http://schemas.microsoft.com/office/drawing/2014/main" id="{2BEBA0EC-2AD0-41AB-899A-95BFDBC2ED0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a:extLst>
            <a:ext uri="{FF2B5EF4-FFF2-40B4-BE49-F238E27FC236}">
              <a16:creationId xmlns:a16="http://schemas.microsoft.com/office/drawing/2014/main" id="{EDC97752-DF6C-4F78-8EBF-8F919E8176C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a:extLst>
            <a:ext uri="{FF2B5EF4-FFF2-40B4-BE49-F238E27FC236}">
              <a16:creationId xmlns:a16="http://schemas.microsoft.com/office/drawing/2014/main" id="{3EAC4439-E843-4953-896F-CAA10D05CC4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a:extLst>
            <a:ext uri="{FF2B5EF4-FFF2-40B4-BE49-F238E27FC236}">
              <a16:creationId xmlns:a16="http://schemas.microsoft.com/office/drawing/2014/main" id="{9EC24390-3E69-4981-954C-B93BF1ADCFA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a:extLst>
            <a:ext uri="{FF2B5EF4-FFF2-40B4-BE49-F238E27FC236}">
              <a16:creationId xmlns:a16="http://schemas.microsoft.com/office/drawing/2014/main" id="{289EDD37-F4AF-4B52-9243-F6459705FD1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a:extLst>
            <a:ext uri="{FF2B5EF4-FFF2-40B4-BE49-F238E27FC236}">
              <a16:creationId xmlns:a16="http://schemas.microsoft.com/office/drawing/2014/main" id="{1ECA5114-38B9-4915-8C0B-DC47011D826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a:extLst>
            <a:ext uri="{FF2B5EF4-FFF2-40B4-BE49-F238E27FC236}">
              <a16:creationId xmlns:a16="http://schemas.microsoft.com/office/drawing/2014/main" id="{A8E7953A-EF4C-4F54-BDB6-5E9365E3F42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a:extLst>
            <a:ext uri="{FF2B5EF4-FFF2-40B4-BE49-F238E27FC236}">
              <a16:creationId xmlns:a16="http://schemas.microsoft.com/office/drawing/2014/main" id="{46365598-C238-4413-9313-A5E1473E5E9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C6A4BE9D-C8D3-46E7-ABD2-D7C0052640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AD9EB282-7109-4054-BA64-C09E6BFCE9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20002144-783F-4D78-8A62-67C8918165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15" name="直線コネクタ 614">
          <a:extLst>
            <a:ext uri="{FF2B5EF4-FFF2-40B4-BE49-F238E27FC236}">
              <a16:creationId xmlns:a16="http://schemas.microsoft.com/office/drawing/2014/main" id="{B5949417-F599-4187-A046-DDA90E78A11E}"/>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16" name="【消防施設】&#10;一人当たり面積最小値テキスト">
          <a:extLst>
            <a:ext uri="{FF2B5EF4-FFF2-40B4-BE49-F238E27FC236}">
              <a16:creationId xmlns:a16="http://schemas.microsoft.com/office/drawing/2014/main" id="{A4A64882-D744-449F-AA9E-B3D67A472DED}"/>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7" name="直線コネクタ 616">
          <a:extLst>
            <a:ext uri="{FF2B5EF4-FFF2-40B4-BE49-F238E27FC236}">
              <a16:creationId xmlns:a16="http://schemas.microsoft.com/office/drawing/2014/main" id="{255009DC-B268-423D-8410-0D4EE72174C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8" name="【消防施設】&#10;一人当たり面積最大値テキスト">
          <a:extLst>
            <a:ext uri="{FF2B5EF4-FFF2-40B4-BE49-F238E27FC236}">
              <a16:creationId xmlns:a16="http://schemas.microsoft.com/office/drawing/2014/main" id="{026F2852-A53C-421E-A5C2-78B13D5F03A7}"/>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9" name="直線コネクタ 618">
          <a:extLst>
            <a:ext uri="{FF2B5EF4-FFF2-40B4-BE49-F238E27FC236}">
              <a16:creationId xmlns:a16="http://schemas.microsoft.com/office/drawing/2014/main" id="{5EB6A4A4-B92C-418A-BE17-1863935A15E2}"/>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20" name="【消防施設】&#10;一人当たり面積平均値テキスト">
          <a:extLst>
            <a:ext uri="{FF2B5EF4-FFF2-40B4-BE49-F238E27FC236}">
              <a16:creationId xmlns:a16="http://schemas.microsoft.com/office/drawing/2014/main" id="{4F7D705E-9089-41D8-9E87-30AB94FDF525}"/>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21" name="フローチャート: 判断 620">
          <a:extLst>
            <a:ext uri="{FF2B5EF4-FFF2-40B4-BE49-F238E27FC236}">
              <a16:creationId xmlns:a16="http://schemas.microsoft.com/office/drawing/2014/main" id="{2617BD3C-12F0-401A-A0BA-4DFAEFFE7BF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22" name="フローチャート: 判断 621">
          <a:extLst>
            <a:ext uri="{FF2B5EF4-FFF2-40B4-BE49-F238E27FC236}">
              <a16:creationId xmlns:a16="http://schemas.microsoft.com/office/drawing/2014/main" id="{97F7C5F5-9520-41E1-AE27-2FCEF80B72CB}"/>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23" name="フローチャート: 判断 622">
          <a:extLst>
            <a:ext uri="{FF2B5EF4-FFF2-40B4-BE49-F238E27FC236}">
              <a16:creationId xmlns:a16="http://schemas.microsoft.com/office/drawing/2014/main" id="{D3A7D3AF-481F-4105-9277-EB315016A826}"/>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24" name="フローチャート: 判断 623">
          <a:extLst>
            <a:ext uri="{FF2B5EF4-FFF2-40B4-BE49-F238E27FC236}">
              <a16:creationId xmlns:a16="http://schemas.microsoft.com/office/drawing/2014/main" id="{BD8AE6DE-3682-491E-B510-6BBDE3579E7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25" name="フローチャート: 判断 624">
          <a:extLst>
            <a:ext uri="{FF2B5EF4-FFF2-40B4-BE49-F238E27FC236}">
              <a16:creationId xmlns:a16="http://schemas.microsoft.com/office/drawing/2014/main" id="{5E001551-3CC2-4B45-98E5-27713EBB3AA5}"/>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4F9E8DC6-D8CF-443C-B742-73D892C3F6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EB4BADA2-3189-4C5D-B03D-B3DA8A9477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6091EBC-ED9E-44D0-AC10-36FD50B8ED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D9E5E02-740F-4506-9106-5EDE9CF598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463C0E8-7137-4A00-8481-3154A0B14F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108458</xdr:rowOff>
    </xdr:from>
    <xdr:to>
      <xdr:col>116</xdr:col>
      <xdr:colOff>114300</xdr:colOff>
      <xdr:row>87</xdr:row>
      <xdr:rowOff>38608</xdr:rowOff>
    </xdr:to>
    <xdr:sp macro="" textlink="">
      <xdr:nvSpPr>
        <xdr:cNvPr id="631" name="楕円 630">
          <a:extLst>
            <a:ext uri="{FF2B5EF4-FFF2-40B4-BE49-F238E27FC236}">
              <a16:creationId xmlns:a16="http://schemas.microsoft.com/office/drawing/2014/main" id="{5232D502-A194-489E-85E7-46421A8EC2A0}"/>
            </a:ext>
          </a:extLst>
        </xdr:cNvPr>
        <xdr:cNvSpPr/>
      </xdr:nvSpPr>
      <xdr:spPr>
        <a:xfrm>
          <a:off x="22110700" y="148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23385</xdr:rowOff>
    </xdr:from>
    <xdr:ext cx="469744" cy="259045"/>
    <xdr:sp macro="" textlink="">
      <xdr:nvSpPr>
        <xdr:cNvPr id="632" name="【消防施設】&#10;一人当たり面積該当値テキスト">
          <a:extLst>
            <a:ext uri="{FF2B5EF4-FFF2-40B4-BE49-F238E27FC236}">
              <a16:creationId xmlns:a16="http://schemas.microsoft.com/office/drawing/2014/main" id="{EB78CDDE-8139-4D6A-816E-F947D3B8CD4B}"/>
            </a:ext>
          </a:extLst>
        </xdr:cNvPr>
        <xdr:cNvSpPr txBox="1"/>
      </xdr:nvSpPr>
      <xdr:spPr>
        <a:xfrm>
          <a:off x="22199600" y="147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108784</xdr:rowOff>
    </xdr:from>
    <xdr:to>
      <xdr:col>112</xdr:col>
      <xdr:colOff>38100</xdr:colOff>
      <xdr:row>87</xdr:row>
      <xdr:rowOff>38934</xdr:rowOff>
    </xdr:to>
    <xdr:sp macro="" textlink="">
      <xdr:nvSpPr>
        <xdr:cNvPr id="633" name="楕円 632">
          <a:extLst>
            <a:ext uri="{FF2B5EF4-FFF2-40B4-BE49-F238E27FC236}">
              <a16:creationId xmlns:a16="http://schemas.microsoft.com/office/drawing/2014/main" id="{CBA2F870-ABCA-493F-B167-9D97158633EC}"/>
            </a:ext>
          </a:extLst>
        </xdr:cNvPr>
        <xdr:cNvSpPr/>
      </xdr:nvSpPr>
      <xdr:spPr>
        <a:xfrm>
          <a:off x="21272500" y="148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159258</xdr:rowOff>
    </xdr:from>
    <xdr:to>
      <xdr:col>116</xdr:col>
      <xdr:colOff>63500</xdr:colOff>
      <xdr:row>86</xdr:row>
      <xdr:rowOff>159584</xdr:rowOff>
    </xdr:to>
    <xdr:cxnSp macro="">
      <xdr:nvCxnSpPr>
        <xdr:cNvPr id="634" name="直線コネクタ 633">
          <a:extLst>
            <a:ext uri="{FF2B5EF4-FFF2-40B4-BE49-F238E27FC236}">
              <a16:creationId xmlns:a16="http://schemas.microsoft.com/office/drawing/2014/main" id="{5C456CA6-A3C8-4B25-A9A5-BFD28800B535}"/>
            </a:ext>
          </a:extLst>
        </xdr:cNvPr>
        <xdr:cNvCxnSpPr/>
      </xdr:nvCxnSpPr>
      <xdr:spPr>
        <a:xfrm flipV="1">
          <a:off x="21323300" y="1490395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106172</xdr:rowOff>
    </xdr:from>
    <xdr:to>
      <xdr:col>98</xdr:col>
      <xdr:colOff>38100</xdr:colOff>
      <xdr:row>87</xdr:row>
      <xdr:rowOff>36322</xdr:rowOff>
    </xdr:to>
    <xdr:sp macro="" textlink="">
      <xdr:nvSpPr>
        <xdr:cNvPr id="635" name="楕円 634">
          <a:extLst>
            <a:ext uri="{FF2B5EF4-FFF2-40B4-BE49-F238E27FC236}">
              <a16:creationId xmlns:a16="http://schemas.microsoft.com/office/drawing/2014/main" id="{E7268FCA-CD06-4A77-BA36-AAA711B53CD3}"/>
            </a:ext>
          </a:extLst>
        </xdr:cNvPr>
        <xdr:cNvSpPr/>
      </xdr:nvSpPr>
      <xdr:spPr>
        <a:xfrm>
          <a:off x="18605500" y="148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21499</xdr:rowOff>
    </xdr:from>
    <xdr:ext cx="469744" cy="259045"/>
    <xdr:sp macro="" textlink="">
      <xdr:nvSpPr>
        <xdr:cNvPr id="636" name="n_1aveValue【消防施設】&#10;一人当たり面積">
          <a:extLst>
            <a:ext uri="{FF2B5EF4-FFF2-40B4-BE49-F238E27FC236}">
              <a16:creationId xmlns:a16="http://schemas.microsoft.com/office/drawing/2014/main" id="{4699D062-5DF4-4CF9-94A4-04B9BADA9691}"/>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7" name="n_2aveValue【消防施設】&#10;一人当たり面積">
          <a:extLst>
            <a:ext uri="{FF2B5EF4-FFF2-40B4-BE49-F238E27FC236}">
              <a16:creationId xmlns:a16="http://schemas.microsoft.com/office/drawing/2014/main" id="{B7C88CD2-B6A5-487D-AE83-D788E707D15E}"/>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8" name="n_3aveValue【消防施設】&#10;一人当たり面積">
          <a:extLst>
            <a:ext uri="{FF2B5EF4-FFF2-40B4-BE49-F238E27FC236}">
              <a16:creationId xmlns:a16="http://schemas.microsoft.com/office/drawing/2014/main" id="{13860FB8-F8B0-4F1F-B99D-0855CCC3205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9" name="n_4aveValue【消防施設】&#10;一人当たり面積">
          <a:extLst>
            <a:ext uri="{FF2B5EF4-FFF2-40B4-BE49-F238E27FC236}">
              <a16:creationId xmlns:a16="http://schemas.microsoft.com/office/drawing/2014/main" id="{46EE84E6-FCE1-4FF4-A656-D615E172F6D7}"/>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30061</xdr:rowOff>
    </xdr:from>
    <xdr:ext cx="469744" cy="259045"/>
    <xdr:sp macro="" textlink="">
      <xdr:nvSpPr>
        <xdr:cNvPr id="640" name="n_1mainValue【消防施設】&#10;一人当たり面積">
          <a:extLst>
            <a:ext uri="{FF2B5EF4-FFF2-40B4-BE49-F238E27FC236}">
              <a16:creationId xmlns:a16="http://schemas.microsoft.com/office/drawing/2014/main" id="{637E5512-EC49-418D-ABE7-D7FF90A6521E}"/>
            </a:ext>
          </a:extLst>
        </xdr:cNvPr>
        <xdr:cNvSpPr txBox="1"/>
      </xdr:nvSpPr>
      <xdr:spPr>
        <a:xfrm>
          <a:off x="21075727" y="149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27449</xdr:rowOff>
    </xdr:from>
    <xdr:ext cx="469744" cy="259045"/>
    <xdr:sp macro="" textlink="">
      <xdr:nvSpPr>
        <xdr:cNvPr id="641" name="n_4mainValue【消防施設】&#10;一人当たり面積">
          <a:extLst>
            <a:ext uri="{FF2B5EF4-FFF2-40B4-BE49-F238E27FC236}">
              <a16:creationId xmlns:a16="http://schemas.microsoft.com/office/drawing/2014/main" id="{BBDB341E-DDCF-4B19-ADA5-C85744884998}"/>
            </a:ext>
          </a:extLst>
        </xdr:cNvPr>
        <xdr:cNvSpPr txBox="1"/>
      </xdr:nvSpPr>
      <xdr:spPr>
        <a:xfrm>
          <a:off x="18421427" y="149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AC25145-27A4-4792-B353-9E473B0DE0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130E3783-39F2-49B0-963B-65C88EC0D6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ED4BF86-76E4-4827-BAEF-03213055D3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8FDCCD91-9679-4BCB-A46E-C4756A4821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FDFCAD-DBDB-41AE-B5CF-5DFC8B050C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C1C786F-CF78-4B25-B8E7-E598F5F366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785386F0-B5BA-4D21-95A0-753C6E6336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E9DC088D-2CBF-4514-9E73-E25ED3E549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CF7BB16-8BD1-4F30-AE5F-D55C774A08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55ADF42-6739-4199-BC9C-F7BAE762CA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FBC63D58-45C1-433D-83A0-532C7F2D3F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19271068-3FA4-435F-A7DA-E096675A85E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CB4CBC59-DC5A-4CF9-8503-7C1A8D58F25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DA1170EE-B11C-499F-AB50-5EE448FF11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835E77A3-AD7D-4D31-A3EC-DBBE783800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DE3E6A42-7F19-406F-888C-32D0BD2CB9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425D265D-7B45-4859-B619-9461E31771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FAA4FF6-FB08-4375-933C-22D8204661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1F759B0A-3148-4B9B-99D1-6AD5E7825F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B1EE09F6-3EA7-4601-9C20-D549E23C74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71289878-FB99-4DA1-AA45-51FCB8D5D56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0993FB0-CCD7-444C-B02B-D6619C1AD9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A8C103B-7A50-4AF6-B7E0-4133102B55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9DAD93C8-53AF-42EE-87A7-C614D8B46E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FAC8121D-EAF6-48A7-A6C6-8FEEA74381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5DD0B93F-0046-4DC2-AAFF-D486B6D737BD}"/>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314AF410-74F6-47E8-86BD-F737C5896A6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B93F6633-81B8-42E8-81A7-E9BB297ECEE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a:extLst>
            <a:ext uri="{FF2B5EF4-FFF2-40B4-BE49-F238E27FC236}">
              <a16:creationId xmlns:a16="http://schemas.microsoft.com/office/drawing/2014/main" id="{793E724E-A349-4FBD-A931-DF01007A88FA}"/>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a:extLst>
            <a:ext uri="{FF2B5EF4-FFF2-40B4-BE49-F238E27FC236}">
              <a16:creationId xmlns:a16="http://schemas.microsoft.com/office/drawing/2014/main" id="{0A03A43A-B7BE-448B-BCB8-71741AE22B47}"/>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72" name="【庁舎】&#10;有形固定資産減価償却率平均値テキスト">
          <a:extLst>
            <a:ext uri="{FF2B5EF4-FFF2-40B4-BE49-F238E27FC236}">
              <a16:creationId xmlns:a16="http://schemas.microsoft.com/office/drawing/2014/main" id="{81832B94-3837-4F03-9E1E-6319F7D489AD}"/>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a:extLst>
            <a:ext uri="{FF2B5EF4-FFF2-40B4-BE49-F238E27FC236}">
              <a16:creationId xmlns:a16="http://schemas.microsoft.com/office/drawing/2014/main" id="{9DA8D6D0-7095-4032-AD3D-4E182188EFF2}"/>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8950A41B-5C34-41DB-9673-CC55E5766AED}"/>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a:extLst>
            <a:ext uri="{FF2B5EF4-FFF2-40B4-BE49-F238E27FC236}">
              <a16:creationId xmlns:a16="http://schemas.microsoft.com/office/drawing/2014/main" id="{77B1316A-14A6-4C2E-AA7A-2BED4ACEA52E}"/>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a:extLst>
            <a:ext uri="{FF2B5EF4-FFF2-40B4-BE49-F238E27FC236}">
              <a16:creationId xmlns:a16="http://schemas.microsoft.com/office/drawing/2014/main" id="{7964A34F-D452-42BC-8391-6796A01F3113}"/>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a:extLst>
            <a:ext uri="{FF2B5EF4-FFF2-40B4-BE49-F238E27FC236}">
              <a16:creationId xmlns:a16="http://schemas.microsoft.com/office/drawing/2014/main" id="{B9AF2B6D-9F29-47A1-836F-1857ABC1A9B7}"/>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3CA4860-7927-453C-9252-6E247E302E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D7B42BE-E33A-444F-A856-A8C0B454BC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E32D768-1B84-469F-8D45-BA8E32CE80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DEE6E03-484E-4BC8-9D8B-D90565D4C9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AE385A7-78B4-4D90-BD03-371CD60B25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683" name="楕円 682">
          <a:extLst>
            <a:ext uri="{FF2B5EF4-FFF2-40B4-BE49-F238E27FC236}">
              <a16:creationId xmlns:a16="http://schemas.microsoft.com/office/drawing/2014/main" id="{EF454F0C-589D-4000-A5AC-DDBA6D40851B}"/>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684" name="【庁舎】&#10;有形固定資産減価償却率該当値テキスト">
          <a:extLst>
            <a:ext uri="{FF2B5EF4-FFF2-40B4-BE49-F238E27FC236}">
              <a16:creationId xmlns:a16="http://schemas.microsoft.com/office/drawing/2014/main" id="{3106069E-6DAE-4AA8-A8D8-D0CA6BA516C4}"/>
            </a:ext>
          </a:extLst>
        </xdr:cNvPr>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685" name="楕円 684">
          <a:extLst>
            <a:ext uri="{FF2B5EF4-FFF2-40B4-BE49-F238E27FC236}">
              <a16:creationId xmlns:a16="http://schemas.microsoft.com/office/drawing/2014/main" id="{5305DFDD-F0E0-4AD7-8260-09C4B53A26E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35379</xdr:rowOff>
    </xdr:to>
    <xdr:cxnSp macro="">
      <xdr:nvCxnSpPr>
        <xdr:cNvPr id="686" name="直線コネクタ 685">
          <a:extLst>
            <a:ext uri="{FF2B5EF4-FFF2-40B4-BE49-F238E27FC236}">
              <a16:creationId xmlns:a16="http://schemas.microsoft.com/office/drawing/2014/main" id="{E67D1B66-8F76-416B-BE48-C53B34AE9009}"/>
            </a:ext>
          </a:extLst>
        </xdr:cNvPr>
        <xdr:cNvCxnSpPr/>
      </xdr:nvCxnSpPr>
      <xdr:spPr>
        <a:xfrm>
          <a:off x="15481300" y="181862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687" name="楕円 686">
          <a:extLst>
            <a:ext uri="{FF2B5EF4-FFF2-40B4-BE49-F238E27FC236}">
              <a16:creationId xmlns:a16="http://schemas.microsoft.com/office/drawing/2014/main" id="{9FCD3856-B809-40A8-BADB-57E2C5F483B6}"/>
            </a:ext>
          </a:extLst>
        </xdr:cNvPr>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128832</xdr:rowOff>
    </xdr:from>
    <xdr:ext cx="405111" cy="259045"/>
    <xdr:sp macro="" textlink="">
      <xdr:nvSpPr>
        <xdr:cNvPr id="688" name="n_1aveValue【庁舎】&#10;有形固定資産減価償却率">
          <a:extLst>
            <a:ext uri="{FF2B5EF4-FFF2-40B4-BE49-F238E27FC236}">
              <a16:creationId xmlns:a16="http://schemas.microsoft.com/office/drawing/2014/main" id="{FFE542A1-A77D-49E4-B374-24C10E5FDADD}"/>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89" name="n_2aveValue【庁舎】&#10;有形固定資産減価償却率">
          <a:extLst>
            <a:ext uri="{FF2B5EF4-FFF2-40B4-BE49-F238E27FC236}">
              <a16:creationId xmlns:a16="http://schemas.microsoft.com/office/drawing/2014/main" id="{3411212B-2DB8-43DC-97D2-2A97435947F8}"/>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0" name="n_3aveValue【庁舎】&#10;有形固定資産減価償却率">
          <a:extLst>
            <a:ext uri="{FF2B5EF4-FFF2-40B4-BE49-F238E27FC236}">
              <a16:creationId xmlns:a16="http://schemas.microsoft.com/office/drawing/2014/main" id="{A614E6FE-0486-4B21-BC08-BF2C3AFB9C57}"/>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691" name="n_4aveValue【庁舎】&#10;有形固定資産減価償却率">
          <a:extLst>
            <a:ext uri="{FF2B5EF4-FFF2-40B4-BE49-F238E27FC236}">
              <a16:creationId xmlns:a16="http://schemas.microsoft.com/office/drawing/2014/main" id="{D3FF780E-53F1-4EF2-9403-796C76E4A293}"/>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692" name="n_1mainValue【庁舎】&#10;有形固定資産減価償却率">
          <a:extLst>
            <a:ext uri="{FF2B5EF4-FFF2-40B4-BE49-F238E27FC236}">
              <a16:creationId xmlns:a16="http://schemas.microsoft.com/office/drawing/2014/main" id="{A20EDD44-C2BF-4F6F-83C7-2F8B4EAFEDBF}"/>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693" name="n_4mainValue【庁舎】&#10;有形固定資産減価償却率">
          <a:extLst>
            <a:ext uri="{FF2B5EF4-FFF2-40B4-BE49-F238E27FC236}">
              <a16:creationId xmlns:a16="http://schemas.microsoft.com/office/drawing/2014/main" id="{34ACBE6F-A3F7-4AC5-A178-6AFEC803AE24}"/>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4FF15754-9AC3-4A33-AF01-3C7F92DA99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AF2C167E-8D97-4970-91D4-32C163F2AD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BBE5EB88-9729-4802-B924-55F9A04675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10136F7B-E7AD-4D07-95BA-4A5D664590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3928A55-631C-49F3-A206-B6D2CB0F53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EC05A06A-6426-464D-9757-3397BFC12B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FC128044-63AB-47AB-96B6-889499D0D9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A2E52C73-0FB7-4B24-8F1D-1213586302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7446FF75-1BE8-4BBE-BD6C-49E0A493CB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7EB95E2B-4EDA-4E1E-BF7C-412D636D0A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4" name="直線コネクタ 703">
          <a:extLst>
            <a:ext uri="{FF2B5EF4-FFF2-40B4-BE49-F238E27FC236}">
              <a16:creationId xmlns:a16="http://schemas.microsoft.com/office/drawing/2014/main" id="{9490ED70-6C4C-4C5F-897C-E735D98995A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5" name="テキスト ボックス 704">
          <a:extLst>
            <a:ext uri="{FF2B5EF4-FFF2-40B4-BE49-F238E27FC236}">
              <a16:creationId xmlns:a16="http://schemas.microsoft.com/office/drawing/2014/main" id="{FBFD997D-FC2D-4E41-8BD5-57EA8231A36C}"/>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a:extLst>
            <a:ext uri="{FF2B5EF4-FFF2-40B4-BE49-F238E27FC236}">
              <a16:creationId xmlns:a16="http://schemas.microsoft.com/office/drawing/2014/main" id="{3A0328FA-9542-482A-9071-C5773DEF4E1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a:extLst>
            <a:ext uri="{FF2B5EF4-FFF2-40B4-BE49-F238E27FC236}">
              <a16:creationId xmlns:a16="http://schemas.microsoft.com/office/drawing/2014/main" id="{38B8F2CC-A3F6-4B2E-82BE-A81EC3C2A178}"/>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08" name="直線コネクタ 707">
          <a:extLst>
            <a:ext uri="{FF2B5EF4-FFF2-40B4-BE49-F238E27FC236}">
              <a16:creationId xmlns:a16="http://schemas.microsoft.com/office/drawing/2014/main" id="{C31409B3-FEF8-4B4C-8CAB-59AB1900C79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9" name="テキスト ボックス 708">
          <a:extLst>
            <a:ext uri="{FF2B5EF4-FFF2-40B4-BE49-F238E27FC236}">
              <a16:creationId xmlns:a16="http://schemas.microsoft.com/office/drawing/2014/main" id="{671BBCCD-949D-403B-8E94-F21F6539950D}"/>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C02E2643-6D5E-4B8F-B04F-5B3799B027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D936FFB0-F156-4DBB-9875-0D6A4AB8845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2" name="直線コネクタ 711">
          <a:extLst>
            <a:ext uri="{FF2B5EF4-FFF2-40B4-BE49-F238E27FC236}">
              <a16:creationId xmlns:a16="http://schemas.microsoft.com/office/drawing/2014/main" id="{CAEF9144-7FD9-41ED-9C7F-09D662A54372}"/>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3" name="テキスト ボックス 712">
          <a:extLst>
            <a:ext uri="{FF2B5EF4-FFF2-40B4-BE49-F238E27FC236}">
              <a16:creationId xmlns:a16="http://schemas.microsoft.com/office/drawing/2014/main" id="{B55C5948-E3DF-4792-BC05-31197BF1A47B}"/>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4" name="直線コネクタ 713">
          <a:extLst>
            <a:ext uri="{FF2B5EF4-FFF2-40B4-BE49-F238E27FC236}">
              <a16:creationId xmlns:a16="http://schemas.microsoft.com/office/drawing/2014/main" id="{2EFDEFF5-8A31-492B-AE71-3A6F7255C527}"/>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5" name="テキスト ボックス 714">
          <a:extLst>
            <a:ext uri="{FF2B5EF4-FFF2-40B4-BE49-F238E27FC236}">
              <a16:creationId xmlns:a16="http://schemas.microsoft.com/office/drawing/2014/main" id="{A02505B0-B272-4E28-9E63-1D7BF2CF5206}"/>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16" name="直線コネクタ 715">
          <a:extLst>
            <a:ext uri="{FF2B5EF4-FFF2-40B4-BE49-F238E27FC236}">
              <a16:creationId xmlns:a16="http://schemas.microsoft.com/office/drawing/2014/main" id="{72B0E960-A7F5-4D63-AD41-C129B7038403}"/>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17" name="テキスト ボックス 716">
          <a:extLst>
            <a:ext uri="{FF2B5EF4-FFF2-40B4-BE49-F238E27FC236}">
              <a16:creationId xmlns:a16="http://schemas.microsoft.com/office/drawing/2014/main" id="{1D9778D7-36D7-4EDB-B17E-4A93CA904E8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207F71BB-6444-4E50-8024-30A7DB1B38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2D393FE-67FE-4D2D-A949-A617AF2BCE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F551C151-74F4-40E3-8C21-DDD5588DB5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1" name="直線コネクタ 720">
          <a:extLst>
            <a:ext uri="{FF2B5EF4-FFF2-40B4-BE49-F238E27FC236}">
              <a16:creationId xmlns:a16="http://schemas.microsoft.com/office/drawing/2014/main" id="{B6F921A7-28F8-4017-8B65-B0AC0A2AB2E5}"/>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2" name="【庁舎】&#10;一人当たり面積最小値テキスト">
          <a:extLst>
            <a:ext uri="{FF2B5EF4-FFF2-40B4-BE49-F238E27FC236}">
              <a16:creationId xmlns:a16="http://schemas.microsoft.com/office/drawing/2014/main" id="{7AAC29B4-18D6-4E14-AAF6-CEF8B6664704}"/>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23" name="直線コネクタ 722">
          <a:extLst>
            <a:ext uri="{FF2B5EF4-FFF2-40B4-BE49-F238E27FC236}">
              <a16:creationId xmlns:a16="http://schemas.microsoft.com/office/drawing/2014/main" id="{CF84BF8A-41FC-4673-8F20-D13C7EA7DE17}"/>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24" name="【庁舎】&#10;一人当たり面積最大値テキスト">
          <a:extLst>
            <a:ext uri="{FF2B5EF4-FFF2-40B4-BE49-F238E27FC236}">
              <a16:creationId xmlns:a16="http://schemas.microsoft.com/office/drawing/2014/main" id="{A587450B-4757-4A29-820C-5F7013CFEB7C}"/>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25" name="直線コネクタ 724">
          <a:extLst>
            <a:ext uri="{FF2B5EF4-FFF2-40B4-BE49-F238E27FC236}">
              <a16:creationId xmlns:a16="http://schemas.microsoft.com/office/drawing/2014/main" id="{55CE828E-B97C-407D-841E-57E9D2796D34}"/>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26" name="【庁舎】&#10;一人当たり面積平均値テキスト">
          <a:extLst>
            <a:ext uri="{FF2B5EF4-FFF2-40B4-BE49-F238E27FC236}">
              <a16:creationId xmlns:a16="http://schemas.microsoft.com/office/drawing/2014/main" id="{7D71D37E-7C5C-4B46-A4F7-CD1A16679D19}"/>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27" name="フローチャート: 判断 726">
          <a:extLst>
            <a:ext uri="{FF2B5EF4-FFF2-40B4-BE49-F238E27FC236}">
              <a16:creationId xmlns:a16="http://schemas.microsoft.com/office/drawing/2014/main" id="{EFFAC52A-CC08-47C8-916F-D921849FD4D6}"/>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28" name="フローチャート: 判断 727">
          <a:extLst>
            <a:ext uri="{FF2B5EF4-FFF2-40B4-BE49-F238E27FC236}">
              <a16:creationId xmlns:a16="http://schemas.microsoft.com/office/drawing/2014/main" id="{A27FA801-7FC4-4CD7-B3BA-748FC0DFA4C3}"/>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29" name="フローチャート: 判断 728">
          <a:extLst>
            <a:ext uri="{FF2B5EF4-FFF2-40B4-BE49-F238E27FC236}">
              <a16:creationId xmlns:a16="http://schemas.microsoft.com/office/drawing/2014/main" id="{6ACE9C8B-EA30-456E-A610-0832156AC8FD}"/>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0" name="フローチャート: 判断 729">
          <a:extLst>
            <a:ext uri="{FF2B5EF4-FFF2-40B4-BE49-F238E27FC236}">
              <a16:creationId xmlns:a16="http://schemas.microsoft.com/office/drawing/2014/main" id="{B0F97942-CA32-4B53-AE43-BCA510B16634}"/>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1" name="フローチャート: 判断 730">
          <a:extLst>
            <a:ext uri="{FF2B5EF4-FFF2-40B4-BE49-F238E27FC236}">
              <a16:creationId xmlns:a16="http://schemas.microsoft.com/office/drawing/2014/main" id="{20DB76B8-B7DB-457D-B775-CAC1EE4579D4}"/>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04F9B5F-EBE1-45B5-93F3-7BE0157FC8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14A8431-62A9-4957-B210-C07D4C4D33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859B84E-3954-4C67-B790-2A994AEAE7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5238A92-F884-4EBA-A5DC-FB672EBFD8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1B79F4E-3D76-406F-8630-8E6244325C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114936</xdr:rowOff>
    </xdr:from>
    <xdr:to>
      <xdr:col>116</xdr:col>
      <xdr:colOff>114300</xdr:colOff>
      <xdr:row>108</xdr:row>
      <xdr:rowOff>45086</xdr:rowOff>
    </xdr:to>
    <xdr:sp macro="" textlink="">
      <xdr:nvSpPr>
        <xdr:cNvPr id="737" name="楕円 736">
          <a:extLst>
            <a:ext uri="{FF2B5EF4-FFF2-40B4-BE49-F238E27FC236}">
              <a16:creationId xmlns:a16="http://schemas.microsoft.com/office/drawing/2014/main" id="{B28C6138-D247-408B-BA1F-A3EB55F53AC9}"/>
            </a:ext>
          </a:extLst>
        </xdr:cNvPr>
        <xdr:cNvSpPr/>
      </xdr:nvSpPr>
      <xdr:spPr>
        <a:xfrm>
          <a:off x="22110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29863</xdr:rowOff>
    </xdr:from>
    <xdr:ext cx="469744" cy="259045"/>
    <xdr:sp macro="" textlink="">
      <xdr:nvSpPr>
        <xdr:cNvPr id="738" name="【庁舎】&#10;一人当たり面積該当値テキスト">
          <a:extLst>
            <a:ext uri="{FF2B5EF4-FFF2-40B4-BE49-F238E27FC236}">
              <a16:creationId xmlns:a16="http://schemas.microsoft.com/office/drawing/2014/main" id="{D0C988C5-5E0C-4203-B116-383BB65D8734}"/>
            </a:ext>
          </a:extLst>
        </xdr:cNvPr>
        <xdr:cNvSpPr txBox="1"/>
      </xdr:nvSpPr>
      <xdr:spPr>
        <a:xfrm>
          <a:off x="22199600" y="183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117793</xdr:rowOff>
    </xdr:from>
    <xdr:to>
      <xdr:col>112</xdr:col>
      <xdr:colOff>38100</xdr:colOff>
      <xdr:row>108</xdr:row>
      <xdr:rowOff>47943</xdr:rowOff>
    </xdr:to>
    <xdr:sp macro="" textlink="">
      <xdr:nvSpPr>
        <xdr:cNvPr id="739" name="楕円 738">
          <a:extLst>
            <a:ext uri="{FF2B5EF4-FFF2-40B4-BE49-F238E27FC236}">
              <a16:creationId xmlns:a16="http://schemas.microsoft.com/office/drawing/2014/main" id="{CCF0A9D6-55D8-4363-867F-716BB550C75A}"/>
            </a:ext>
          </a:extLst>
        </xdr:cNvPr>
        <xdr:cNvSpPr/>
      </xdr:nvSpPr>
      <xdr:spPr>
        <a:xfrm>
          <a:off x="21272500" y="18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165736</xdr:rowOff>
    </xdr:from>
    <xdr:to>
      <xdr:col>116</xdr:col>
      <xdr:colOff>63500</xdr:colOff>
      <xdr:row>107</xdr:row>
      <xdr:rowOff>168593</xdr:rowOff>
    </xdr:to>
    <xdr:cxnSp macro="">
      <xdr:nvCxnSpPr>
        <xdr:cNvPr id="740" name="直線コネクタ 739">
          <a:extLst>
            <a:ext uri="{FF2B5EF4-FFF2-40B4-BE49-F238E27FC236}">
              <a16:creationId xmlns:a16="http://schemas.microsoft.com/office/drawing/2014/main" id="{CD6FB444-D564-4440-84C3-07294C52F118}"/>
            </a:ext>
          </a:extLst>
        </xdr:cNvPr>
        <xdr:cNvCxnSpPr/>
      </xdr:nvCxnSpPr>
      <xdr:spPr>
        <a:xfrm flipV="1">
          <a:off x="21323300" y="1851088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148273</xdr:rowOff>
    </xdr:from>
    <xdr:to>
      <xdr:col>98</xdr:col>
      <xdr:colOff>38100</xdr:colOff>
      <xdr:row>108</xdr:row>
      <xdr:rowOff>78423</xdr:rowOff>
    </xdr:to>
    <xdr:sp macro="" textlink="">
      <xdr:nvSpPr>
        <xdr:cNvPr id="741" name="楕円 740">
          <a:extLst>
            <a:ext uri="{FF2B5EF4-FFF2-40B4-BE49-F238E27FC236}">
              <a16:creationId xmlns:a16="http://schemas.microsoft.com/office/drawing/2014/main" id="{F58BA8A1-78E3-47EA-8197-3B249561E8E4}"/>
            </a:ext>
          </a:extLst>
        </xdr:cNvPr>
        <xdr:cNvSpPr/>
      </xdr:nvSpPr>
      <xdr:spPr>
        <a:xfrm>
          <a:off x="18605500" y="184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102570</xdr:rowOff>
    </xdr:from>
    <xdr:ext cx="469744" cy="259045"/>
    <xdr:sp macro="" textlink="">
      <xdr:nvSpPr>
        <xdr:cNvPr id="742" name="n_1aveValue【庁舎】&#10;一人当たり面積">
          <a:extLst>
            <a:ext uri="{FF2B5EF4-FFF2-40B4-BE49-F238E27FC236}">
              <a16:creationId xmlns:a16="http://schemas.microsoft.com/office/drawing/2014/main" id="{E93DB4C5-596B-4DEF-AB3D-B9B98279B6BA}"/>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43" name="n_2aveValue【庁舎】&#10;一人当たり面積">
          <a:extLst>
            <a:ext uri="{FF2B5EF4-FFF2-40B4-BE49-F238E27FC236}">
              <a16:creationId xmlns:a16="http://schemas.microsoft.com/office/drawing/2014/main" id="{1D5D4688-124B-4118-BFFC-EC8C67CC5484}"/>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44" name="n_3aveValue【庁舎】&#10;一人当たり面積">
          <a:extLst>
            <a:ext uri="{FF2B5EF4-FFF2-40B4-BE49-F238E27FC236}">
              <a16:creationId xmlns:a16="http://schemas.microsoft.com/office/drawing/2014/main" id="{CC0E3157-23D9-4BE8-971D-96364020EA9E}"/>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45" name="n_4aveValue【庁舎】&#10;一人当たり面積">
          <a:extLst>
            <a:ext uri="{FF2B5EF4-FFF2-40B4-BE49-F238E27FC236}">
              <a16:creationId xmlns:a16="http://schemas.microsoft.com/office/drawing/2014/main" id="{12C2FC79-6C8C-4A79-AF2F-50C864647D81}"/>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39070</xdr:rowOff>
    </xdr:from>
    <xdr:ext cx="469744" cy="259045"/>
    <xdr:sp macro="" textlink="">
      <xdr:nvSpPr>
        <xdr:cNvPr id="746" name="n_1mainValue【庁舎】&#10;一人当たり面積">
          <a:extLst>
            <a:ext uri="{FF2B5EF4-FFF2-40B4-BE49-F238E27FC236}">
              <a16:creationId xmlns:a16="http://schemas.microsoft.com/office/drawing/2014/main" id="{47357DCA-7A58-469C-805C-6E8EC375CD3D}"/>
            </a:ext>
          </a:extLst>
        </xdr:cNvPr>
        <xdr:cNvSpPr txBox="1"/>
      </xdr:nvSpPr>
      <xdr:spPr>
        <a:xfrm>
          <a:off x="21075727" y="185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69550</xdr:rowOff>
    </xdr:from>
    <xdr:ext cx="469744" cy="259045"/>
    <xdr:sp macro="" textlink="">
      <xdr:nvSpPr>
        <xdr:cNvPr id="747" name="n_4mainValue【庁舎】&#10;一人当たり面積">
          <a:extLst>
            <a:ext uri="{FF2B5EF4-FFF2-40B4-BE49-F238E27FC236}">
              <a16:creationId xmlns:a16="http://schemas.microsoft.com/office/drawing/2014/main" id="{90B3D574-C72C-466A-BFCF-A3B4BB837EAC}"/>
            </a:ext>
          </a:extLst>
        </xdr:cNvPr>
        <xdr:cNvSpPr txBox="1"/>
      </xdr:nvSpPr>
      <xdr:spPr>
        <a:xfrm>
          <a:off x="18421427" y="185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83E17FA1-4BC7-4A5C-BB98-A400B98E29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E559A2DC-7233-4F72-B715-560F1E0AB6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53F5BDBD-155E-4F2E-A15F-4D45D6627E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有形固定資産減価償却率は、図書館と体育館に関しては類似団体と同程度であるものの、福祉施設、保健センター、消防施設、庁舎に関しては類似団体を上回っている。</a:t>
          </a:r>
        </a:p>
        <a:p>
          <a:r>
            <a:rPr kumimoji="1" lang="ja-JP" altLang="en-US" sz="1300">
              <a:latin typeface="ＭＳ Ｐゴシック" panose="020B0600070205080204" pitchFamily="50" charset="-128"/>
              <a:ea typeface="ＭＳ Ｐゴシック" panose="020B0600070205080204" pitchFamily="50" charset="-128"/>
            </a:rPr>
            <a:t>図書館については、比較的新しい施設であるが、更なる効率的な維持管理に努めている。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保健センターと公民館に関しては、今後改修に合わせて複合化について検討している。</a:t>
          </a:r>
        </a:p>
        <a:p>
          <a:r>
            <a:rPr kumimoji="1" lang="ja-JP" altLang="en-US" sz="1300">
              <a:latin typeface="ＭＳ Ｐゴシック" panose="020B0600070205080204" pitchFamily="50" charset="-128"/>
              <a:ea typeface="ＭＳ Ｐゴシック" panose="020B0600070205080204" pitchFamily="50" charset="-128"/>
            </a:rPr>
            <a:t>庁舎については、旧耐震基準で建築した北庁舎の耐震補強工事が必要であるため、令和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年度から耐震改修事業を進めているところである。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交通の利便性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81704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73660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73660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81704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30904</xdr:rowOff>
    </xdr:from>
    <xdr:to>
      <xdr:col>23</xdr:col>
      <xdr:colOff>184150</xdr:colOff>
      <xdr:row>42</xdr:row>
      <xdr:rowOff>132504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47431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134637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30904</xdr:rowOff>
    </xdr:from>
    <xdr:to>
      <xdr:col>7</xdr:col>
      <xdr:colOff>31750</xdr:colOff>
      <xdr:row>42</xdr:row>
      <xdr:rowOff>132504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142681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扶助費の増加、公債費の増大により、経常経費は高止まりの状況にある。今のところ、類似団体平均や県平均を下回っているが、こども園の統合などにより、経常経費の削減に努める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118956</xdr:rowOff>
    </xdr:from>
    <xdr:to>
      <xdr:col>23</xdr:col>
      <xdr:colOff>133350</xdr:colOff>
      <xdr:row>59</xdr:row>
      <xdr:rowOff>11854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0630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11854</xdr:rowOff>
    </xdr:from>
    <xdr:to>
      <xdr:col>19</xdr:col>
      <xdr:colOff>133350</xdr:colOff>
      <xdr:row>59</xdr:row>
      <xdr:rowOff>140546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1274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41487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560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68156</xdr:rowOff>
    </xdr:from>
    <xdr:to>
      <xdr:col>23</xdr:col>
      <xdr:colOff>184150</xdr:colOff>
      <xdr:row>58</xdr:row>
      <xdr:rowOff>169756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160883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132504</xdr:rowOff>
    </xdr:from>
    <xdr:to>
      <xdr:col>19</xdr:col>
      <xdr:colOff>184150</xdr:colOff>
      <xdr:row>59</xdr:row>
      <xdr:rowOff>62654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72831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76846</xdr:rowOff>
    </xdr:from>
    <xdr:to>
      <xdr:col>23</xdr:col>
      <xdr:colOff>133350</xdr:colOff>
      <xdr:row>81</xdr:row>
      <xdr:rowOff>112796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4296"/>
          <a:ext cx="8382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68831</xdr:rowOff>
    </xdr:from>
    <xdr:to>
      <xdr:col>19</xdr:col>
      <xdr:colOff>133350</xdr:colOff>
      <xdr:row>81</xdr:row>
      <xdr:rowOff>76846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6281"/>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55918</xdr:rowOff>
    </xdr:from>
    <xdr:to>
      <xdr:col>15</xdr:col>
      <xdr:colOff>82550</xdr:colOff>
      <xdr:row>81</xdr:row>
      <xdr:rowOff>68831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3368"/>
          <a:ext cx="8890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55918</xdr:rowOff>
    </xdr:from>
    <xdr:to>
      <xdr:col>11</xdr:col>
      <xdr:colOff>31750</xdr:colOff>
      <xdr:row>81</xdr:row>
      <xdr:rowOff>67765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43368"/>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61996</xdr:rowOff>
    </xdr:from>
    <xdr:to>
      <xdr:col>23</xdr:col>
      <xdr:colOff>184150</xdr:colOff>
      <xdr:row>81</xdr:row>
      <xdr:rowOff>163596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154723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26046</xdr:rowOff>
    </xdr:from>
    <xdr:to>
      <xdr:col>19</xdr:col>
      <xdr:colOff>184150</xdr:colOff>
      <xdr:row>81</xdr:row>
      <xdr:rowOff>127646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137823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18031</xdr:rowOff>
    </xdr:from>
    <xdr:to>
      <xdr:col>15</xdr:col>
      <xdr:colOff>133350</xdr:colOff>
      <xdr:row>81</xdr:row>
      <xdr:rowOff>119631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129808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5118</xdr:rowOff>
    </xdr:from>
    <xdr:to>
      <xdr:col>11</xdr:col>
      <xdr:colOff>82550</xdr:colOff>
      <xdr:row>81</xdr:row>
      <xdr:rowOff>106718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16965</xdr:rowOff>
    </xdr:from>
    <xdr:to>
      <xdr:col>7</xdr:col>
      <xdr:colOff>31750</xdr:colOff>
      <xdr:row>81</xdr:row>
      <xdr:rowOff>118565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128742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106539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234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2116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83</xdr:row>
      <xdr:rowOff>146755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4921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133652</xdr:rowOff>
    </xdr:from>
    <xdr:to>
      <xdr:col>81</xdr:col>
      <xdr:colOff>44450</xdr:colOff>
      <xdr:row>60</xdr:row>
      <xdr:rowOff>7015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49202"/>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133652</xdr:rowOff>
    </xdr:from>
    <xdr:to>
      <xdr:col>77</xdr:col>
      <xdr:colOff>44450</xdr:colOff>
      <xdr:row>59</xdr:row>
      <xdr:rowOff>149739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4920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149739</xdr:rowOff>
    </xdr:from>
    <xdr:to>
      <xdr:col>72</xdr:col>
      <xdr:colOff>203200</xdr:colOff>
      <xdr:row>60</xdr:row>
      <xdr:rowOff>20804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6528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20804</xdr:rowOff>
    </xdr:from>
    <xdr:to>
      <xdr:col>68</xdr:col>
      <xdr:colOff>152400</xdr:colOff>
      <xdr:row>60</xdr:row>
      <xdr:rowOff>59872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07804"/>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127665</xdr:rowOff>
    </xdr:from>
    <xdr:to>
      <xdr:col>81</xdr:col>
      <xdr:colOff>95250</xdr:colOff>
      <xdr:row>60</xdr:row>
      <xdr:rowOff>57815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144192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82852</xdr:rowOff>
    </xdr:from>
    <xdr:to>
      <xdr:col>77</xdr:col>
      <xdr:colOff>95250</xdr:colOff>
      <xdr:row>60</xdr:row>
      <xdr:rowOff>13002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23179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98939</xdr:rowOff>
    </xdr:from>
    <xdr:to>
      <xdr:col>73</xdr:col>
      <xdr:colOff>44450</xdr:colOff>
      <xdr:row>60</xdr:row>
      <xdr:rowOff>29089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39266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141454</xdr:rowOff>
    </xdr:from>
    <xdr:to>
      <xdr:col>68</xdr:col>
      <xdr:colOff>203200</xdr:colOff>
      <xdr:row>60</xdr:row>
      <xdr:rowOff>71604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104926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0999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116417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150888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2419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将来負担額について、充当基金残高の増加等により、前年度より</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改善した。依然として類似団体平均を大きく上回っている。しばらくは、同水準で推移すると予測している。今後は、第五次総合計画のもと、事業精査により新規発行債を抑制するなど、将来の負担軽減のため、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51889</xdr:rowOff>
    </xdr:from>
    <xdr:to>
      <xdr:col>81</xdr:col>
      <xdr:colOff>44450</xdr:colOff>
      <xdr:row>20</xdr:row>
      <xdr:rowOff>82671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309439"/>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73478</xdr:rowOff>
    </xdr:from>
    <xdr:to>
      <xdr:col>77</xdr:col>
      <xdr:colOff>44450</xdr:colOff>
      <xdr:row>20</xdr:row>
      <xdr:rowOff>82671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5024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1089</xdr:rowOff>
    </xdr:from>
    <xdr:to>
      <xdr:col>72</xdr:col>
      <xdr:colOff>203200</xdr:colOff>
      <xdr:row>20</xdr:row>
      <xdr:rowOff>73478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43008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87509</xdr:rowOff>
    </xdr:from>
    <xdr:to>
      <xdr:col>68</xdr:col>
      <xdr:colOff>152400</xdr:colOff>
      <xdr:row>20</xdr:row>
      <xdr:rowOff>1089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345059"/>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1089</xdr:rowOff>
    </xdr:from>
    <xdr:to>
      <xdr:col>81</xdr:col>
      <xdr:colOff>95250</xdr:colOff>
      <xdr:row>19</xdr:row>
      <xdr:rowOff>102689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144616</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23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31871</xdr:rowOff>
    </xdr:from>
    <xdr:to>
      <xdr:col>77</xdr:col>
      <xdr:colOff>95250</xdr:colOff>
      <xdr:row>20</xdr:row>
      <xdr:rowOff>133471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118248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54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22678</xdr:rowOff>
    </xdr:from>
    <xdr:to>
      <xdr:col>73</xdr:col>
      <xdr:colOff>44450</xdr:colOff>
      <xdr:row>20</xdr:row>
      <xdr:rowOff>124278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109055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121739</xdr:rowOff>
    </xdr:from>
    <xdr:to>
      <xdr:col>68</xdr:col>
      <xdr:colOff>203200</xdr:colOff>
      <xdr:row>20</xdr:row>
      <xdr:rowOff>51889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36666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36709</xdr:rowOff>
    </xdr:from>
    <xdr:to>
      <xdr:col>64</xdr:col>
      <xdr:colOff>152400</xdr:colOff>
      <xdr:row>19</xdr:row>
      <xdr:rowOff>138309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123086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人件費に係るものは、令和２年度において</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類似団体、岐阜県平均と比較してより高い数値となっている。温泉、こども園、生涯学習複合施設などの直営施設があるために、職員数が類似団体平均と比較して多いことが、低くならない要因である。行政サービスの提供方法の差異によるものではあるが、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温泉、こども園、生涯学習施設を直営で運営していることもあり、施設の維持管理経費が嵩み、類似団体平均と比較しても高い。今後は、こども園の廃合などを推進し、コスト削減を進め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91077</xdr:rowOff>
    </xdr:from>
    <xdr:to>
      <xdr:col>82</xdr:col>
      <xdr:colOff>107950</xdr:colOff>
      <xdr:row>18</xdr:row>
      <xdr:rowOff>100874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4277"/>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100874</xdr:rowOff>
    </xdr:from>
    <xdr:to>
      <xdr:col>78</xdr:col>
      <xdr:colOff>69850</xdr:colOff>
      <xdr:row>18</xdr:row>
      <xdr:rowOff>146594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86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122101</xdr:rowOff>
    </xdr:from>
    <xdr:to>
      <xdr:col>73</xdr:col>
      <xdr:colOff>180975</xdr:colOff>
      <xdr:row>18</xdr:row>
      <xdr:rowOff>146594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675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122101</xdr:rowOff>
    </xdr:from>
    <xdr:to>
      <xdr:col>69</xdr:col>
      <xdr:colOff>92075</xdr:colOff>
      <xdr:row>17</xdr:row>
      <xdr:rowOff>148227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6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12354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95794</xdr:rowOff>
    </xdr:from>
    <xdr:to>
      <xdr:col>74</xdr:col>
      <xdr:colOff>31750</xdr:colOff>
      <xdr:row>19</xdr:row>
      <xdr:rowOff>25944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10721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6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71301</xdr:rowOff>
    </xdr:from>
    <xdr:to>
      <xdr:col>69</xdr:col>
      <xdr:colOff>142875</xdr:colOff>
      <xdr:row>18</xdr:row>
      <xdr:rowOff>1451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157678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97427</xdr:rowOff>
    </xdr:from>
    <xdr:to>
      <xdr:col>65</xdr:col>
      <xdr:colOff>53975</xdr:colOff>
      <xdr:row>18</xdr:row>
      <xdr:rowOff>27577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12354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に近づき、減少傾向にある。少子化などが主な原因として挙げられる。資格審査等の適正化や各種手当への独自加算等の見直しを進めていくことで、財政負担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154215</xdr:rowOff>
    </xdr:from>
    <xdr:to>
      <xdr:col>82</xdr:col>
      <xdr:colOff>107950</xdr:colOff>
      <xdr:row>53</xdr:row>
      <xdr:rowOff>26307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069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52</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37193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54</xdr:row>
      <xdr:rowOff>18143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124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163484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103415</xdr:rowOff>
    </xdr:from>
    <xdr:to>
      <xdr:col>78</xdr:col>
      <xdr:colOff>120650</xdr:colOff>
      <xdr:row>53</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43742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78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138793</xdr:rowOff>
    </xdr:from>
    <xdr:to>
      <xdr:col>65</xdr:col>
      <xdr:colOff>53975</xdr:colOff>
      <xdr:row>54</xdr:row>
      <xdr:rowOff>68943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79120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86995</xdr:rowOff>
    </xdr:from>
    <xdr:to>
      <xdr:col>82</xdr:col>
      <xdr:colOff>107950</xdr:colOff>
      <xdr:row>34</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162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86995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87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41910</xdr:rowOff>
    </xdr:from>
    <xdr:to>
      <xdr:col>82</xdr:col>
      <xdr:colOff>158750</xdr:colOff>
      <xdr:row>34</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121937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36195</xdr:rowOff>
    </xdr:from>
    <xdr:to>
      <xdr:col>78</xdr:col>
      <xdr:colOff>120650</xdr:colOff>
      <xdr:row>34</xdr:row>
      <xdr:rowOff>137795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147972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3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建設事業の返済が終了したことにより、比率としては、減少傾向にある。しかし、近年スマートインターチェンジ建設事業、小中学校の施設整備事業に集中投資した結果、今後償還額が増える見込みである。更に、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46989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81280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486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24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606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102776</xdr:rowOff>
    </xdr:from>
    <xdr:to>
      <xdr:col>29</xdr:col>
      <xdr:colOff>127000</xdr:colOff>
      <xdr:row>18</xdr:row>
      <xdr:rowOff>105367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6501"/>
          <a:ext cx="6477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105367</xdr:rowOff>
    </xdr:from>
    <xdr:to>
      <xdr:col>26</xdr:col>
      <xdr:colOff>50800</xdr:colOff>
      <xdr:row>18</xdr:row>
      <xdr:rowOff>108430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9092"/>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92916</xdr:rowOff>
    </xdr:from>
    <xdr:to>
      <xdr:col>22</xdr:col>
      <xdr:colOff>114300</xdr:colOff>
      <xdr:row>18</xdr:row>
      <xdr:rowOff>108430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6641"/>
          <a:ext cx="698500" cy="1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79825</xdr:rowOff>
    </xdr:from>
    <xdr:to>
      <xdr:col>18</xdr:col>
      <xdr:colOff>177800</xdr:colOff>
      <xdr:row>18</xdr:row>
      <xdr:rowOff>92916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3550"/>
          <a:ext cx="698500" cy="1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51976</xdr:rowOff>
    </xdr:from>
    <xdr:to>
      <xdr:col>29</xdr:col>
      <xdr:colOff>177800</xdr:colOff>
      <xdr:row>18</xdr:row>
      <xdr:rowOff>153576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24053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54567</xdr:rowOff>
    </xdr:from>
    <xdr:to>
      <xdr:col>26</xdr:col>
      <xdr:colOff>101600</xdr:colOff>
      <xdr:row>18</xdr:row>
      <xdr:rowOff>156167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140944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57630</xdr:rowOff>
    </xdr:from>
    <xdr:to>
      <xdr:col>22</xdr:col>
      <xdr:colOff>165100</xdr:colOff>
      <xdr:row>18</xdr:row>
      <xdr:rowOff>159230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144007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42116</xdr:rowOff>
    </xdr:from>
    <xdr:to>
      <xdr:col>19</xdr:col>
      <xdr:colOff>38100</xdr:colOff>
      <xdr:row>18</xdr:row>
      <xdr:rowOff>143716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128493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29025</xdr:rowOff>
    </xdr:from>
    <xdr:to>
      <xdr:col>15</xdr:col>
      <xdr:colOff>101600</xdr:colOff>
      <xdr:row>18</xdr:row>
      <xdr:rowOff>130625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195008</xdr:rowOff>
    </xdr:from>
    <xdr:to>
      <xdr:col>29</xdr:col>
      <xdr:colOff>127000</xdr:colOff>
      <xdr:row>35</xdr:row>
      <xdr:rowOff>248547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05358"/>
          <a:ext cx="647700" cy="5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248547</xdr:rowOff>
    </xdr:from>
    <xdr:to>
      <xdr:col>26</xdr:col>
      <xdr:colOff>50800</xdr:colOff>
      <xdr:row>35</xdr:row>
      <xdr:rowOff>324487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58897"/>
          <a:ext cx="698500" cy="75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216726</xdr:rowOff>
    </xdr:from>
    <xdr:to>
      <xdr:col>22</xdr:col>
      <xdr:colOff>114300</xdr:colOff>
      <xdr:row>35</xdr:row>
      <xdr:rowOff>324487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27076"/>
          <a:ext cx="698500" cy="10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216726</xdr:rowOff>
    </xdr:from>
    <xdr:to>
      <xdr:col>18</xdr:col>
      <xdr:colOff>177800</xdr:colOff>
      <xdr:row>35</xdr:row>
      <xdr:rowOff>251633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27076"/>
          <a:ext cx="698500" cy="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144208</xdr:rowOff>
    </xdr:from>
    <xdr:to>
      <xdr:col>29</xdr:col>
      <xdr:colOff>177800</xdr:colOff>
      <xdr:row>35</xdr:row>
      <xdr:rowOff>245808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332185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197747</xdr:rowOff>
    </xdr:from>
    <xdr:to>
      <xdr:col>26</xdr:col>
      <xdr:colOff>101600</xdr:colOff>
      <xdr:row>35</xdr:row>
      <xdr:rowOff>299347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0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273687</xdr:rowOff>
    </xdr:from>
    <xdr:to>
      <xdr:col>22</xdr:col>
      <xdr:colOff>165100</xdr:colOff>
      <xdr:row>36</xdr:row>
      <xdr:rowOff>32387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165926</xdr:rowOff>
    </xdr:from>
    <xdr:to>
      <xdr:col>19</xdr:col>
      <xdr:colOff>38100</xdr:colOff>
      <xdr:row>35</xdr:row>
      <xdr:rowOff>267526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200833</xdr:rowOff>
    </xdr:from>
    <xdr:to>
      <xdr:col>15</xdr:col>
      <xdr:colOff>101600</xdr:colOff>
      <xdr:row>35</xdr:row>
      <xdr:rowOff>302433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1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312610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8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85712</xdr:rowOff>
    </xdr:from>
    <xdr:to>
      <xdr:col>24</xdr:col>
      <xdr:colOff>63500</xdr:colOff>
      <xdr:row>38</xdr:row>
      <xdr:rowOff>125006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9362"/>
          <a:ext cx="838200" cy="2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125006</xdr:rowOff>
    </xdr:from>
    <xdr:to>
      <xdr:col>19</xdr:col>
      <xdr:colOff>177800</xdr:colOff>
      <xdr:row>38</xdr:row>
      <xdr:rowOff>127076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40106"/>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113487</xdr:rowOff>
    </xdr:from>
    <xdr:to>
      <xdr:col>15</xdr:col>
      <xdr:colOff>50800</xdr:colOff>
      <xdr:row>38</xdr:row>
      <xdr:rowOff>127076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285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102857</xdr:rowOff>
    </xdr:from>
    <xdr:to>
      <xdr:col>10</xdr:col>
      <xdr:colOff>114300</xdr:colOff>
      <xdr:row>38</xdr:row>
      <xdr:rowOff>113487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795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34912</xdr:rowOff>
    </xdr:from>
    <xdr:to>
      <xdr:col>24</xdr:col>
      <xdr:colOff>114300</xdr:colOff>
      <xdr:row>37</xdr:row>
      <xdr:rowOff>136512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74206</xdr:rowOff>
    </xdr:from>
    <xdr:to>
      <xdr:col>20</xdr:col>
      <xdr:colOff>38100</xdr:colOff>
      <xdr:row>39</xdr:row>
      <xdr:rowOff>4356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166933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76276</xdr:rowOff>
    </xdr:from>
    <xdr:to>
      <xdr:col>15</xdr:col>
      <xdr:colOff>101600</xdr:colOff>
      <xdr:row>39</xdr:row>
      <xdr:rowOff>6426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62687</xdr:rowOff>
    </xdr:from>
    <xdr:to>
      <xdr:col>10</xdr:col>
      <xdr:colOff>165100</xdr:colOff>
      <xdr:row>38</xdr:row>
      <xdr:rowOff>164287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155414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52057</xdr:rowOff>
    </xdr:from>
    <xdr:to>
      <xdr:col>6</xdr:col>
      <xdr:colOff>38100</xdr:colOff>
      <xdr:row>38</xdr:row>
      <xdr:rowOff>153657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144784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130620</xdr:rowOff>
    </xdr:from>
    <xdr:to>
      <xdr:col>24</xdr:col>
      <xdr:colOff>63500</xdr:colOff>
      <xdr:row>56</xdr:row>
      <xdr:rowOff>170241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31820"/>
          <a:ext cx="8382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130620</xdr:rowOff>
    </xdr:from>
    <xdr:to>
      <xdr:col>19</xdr:col>
      <xdr:colOff>177800</xdr:colOff>
      <xdr:row>56</xdr:row>
      <xdr:rowOff>143901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31820"/>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143901</xdr:rowOff>
    </xdr:from>
    <xdr:to>
      <xdr:col>15</xdr:col>
      <xdr:colOff>50800</xdr:colOff>
      <xdr:row>56</xdr:row>
      <xdr:rowOff>166428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5101"/>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159048</xdr:rowOff>
    </xdr:from>
    <xdr:to>
      <xdr:col>10</xdr:col>
      <xdr:colOff>114300</xdr:colOff>
      <xdr:row>56</xdr:row>
      <xdr:rowOff>166428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6024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119441</xdr:rowOff>
    </xdr:from>
    <xdr:to>
      <xdr:col>24</xdr:col>
      <xdr:colOff>114300</xdr:colOff>
      <xdr:row>57</xdr:row>
      <xdr:rowOff>49591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34368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79820</xdr:rowOff>
    </xdr:from>
    <xdr:to>
      <xdr:col>20</xdr:col>
      <xdr:colOff>38100</xdr:colOff>
      <xdr:row>57</xdr:row>
      <xdr:rowOff>9970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93101</xdr:rowOff>
    </xdr:from>
    <xdr:to>
      <xdr:col>15</xdr:col>
      <xdr:colOff>101600</xdr:colOff>
      <xdr:row>57</xdr:row>
      <xdr:rowOff>23251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115628</xdr:rowOff>
    </xdr:from>
    <xdr:to>
      <xdr:col>10</xdr:col>
      <xdr:colOff>165100</xdr:colOff>
      <xdr:row>57</xdr:row>
      <xdr:rowOff>45778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36905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108248</xdr:rowOff>
    </xdr:from>
    <xdr:to>
      <xdr:col>6</xdr:col>
      <xdr:colOff>38100</xdr:colOff>
      <xdr:row>57</xdr:row>
      <xdr:rowOff>38398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96952</xdr:rowOff>
    </xdr:from>
    <xdr:to>
      <xdr:col>24</xdr:col>
      <xdr:colOff>63500</xdr:colOff>
      <xdr:row>78</xdr:row>
      <xdr:rowOff>116635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0052"/>
          <a:ext cx="8382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113846</xdr:rowOff>
    </xdr:from>
    <xdr:to>
      <xdr:col>19</xdr:col>
      <xdr:colOff>177800</xdr:colOff>
      <xdr:row>78</xdr:row>
      <xdr:rowOff>116635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694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113846</xdr:rowOff>
    </xdr:from>
    <xdr:to>
      <xdr:col>15</xdr:col>
      <xdr:colOff>50800</xdr:colOff>
      <xdr:row>78</xdr:row>
      <xdr:rowOff>120177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6946"/>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81087</xdr:rowOff>
    </xdr:from>
    <xdr:to>
      <xdr:col>10</xdr:col>
      <xdr:colOff>114300</xdr:colOff>
      <xdr:row>78</xdr:row>
      <xdr:rowOff>120177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418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46152</xdr:rowOff>
    </xdr:from>
    <xdr:to>
      <xdr:col>24</xdr:col>
      <xdr:colOff>114300</xdr:colOff>
      <xdr:row>78</xdr:row>
      <xdr:rowOff>147752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132529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65835</xdr:rowOff>
    </xdr:from>
    <xdr:to>
      <xdr:col>20</xdr:col>
      <xdr:colOff>38100</xdr:colOff>
      <xdr:row>78</xdr:row>
      <xdr:rowOff>167435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3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63046</xdr:rowOff>
    </xdr:from>
    <xdr:to>
      <xdr:col>15</xdr:col>
      <xdr:colOff>101600</xdr:colOff>
      <xdr:row>78</xdr:row>
      <xdr:rowOff>164646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155773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69377</xdr:rowOff>
    </xdr:from>
    <xdr:to>
      <xdr:col>10</xdr:col>
      <xdr:colOff>165100</xdr:colOff>
      <xdr:row>78</xdr:row>
      <xdr:rowOff>170977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162104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30287</xdr:rowOff>
    </xdr:from>
    <xdr:to>
      <xdr:col>6</xdr:col>
      <xdr:colOff>38100</xdr:colOff>
      <xdr:row>78</xdr:row>
      <xdr:rowOff>131887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123014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84931</xdr:rowOff>
    </xdr:from>
    <xdr:to>
      <xdr:col>24</xdr:col>
      <xdr:colOff>63500</xdr:colOff>
      <xdr:row>98</xdr:row>
      <xdr:rowOff>86913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887031"/>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84931</xdr:rowOff>
    </xdr:from>
    <xdr:to>
      <xdr:col>19</xdr:col>
      <xdr:colOff>177800</xdr:colOff>
      <xdr:row>98</xdr:row>
      <xdr:rowOff>99295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87031"/>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61767</xdr:rowOff>
    </xdr:from>
    <xdr:to>
      <xdr:col>15</xdr:col>
      <xdr:colOff>50800</xdr:colOff>
      <xdr:row>98</xdr:row>
      <xdr:rowOff>99295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63867"/>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61767</xdr:rowOff>
    </xdr:from>
    <xdr:to>
      <xdr:col>10</xdr:col>
      <xdr:colOff>114300</xdr:colOff>
      <xdr:row>98</xdr:row>
      <xdr:rowOff>83159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63867"/>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36113</xdr:rowOff>
    </xdr:from>
    <xdr:to>
      <xdr:col>24</xdr:col>
      <xdr:colOff>114300</xdr:colOff>
      <xdr:row>98</xdr:row>
      <xdr:rowOff>137713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122490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5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34131</xdr:rowOff>
    </xdr:from>
    <xdr:to>
      <xdr:col>20</xdr:col>
      <xdr:colOff>38100</xdr:colOff>
      <xdr:row>98</xdr:row>
      <xdr:rowOff>135731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126858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48495</xdr:rowOff>
    </xdr:from>
    <xdr:to>
      <xdr:col>15</xdr:col>
      <xdr:colOff>101600</xdr:colOff>
      <xdr:row>98</xdr:row>
      <xdr:rowOff>150095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141222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4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10967</xdr:rowOff>
    </xdr:from>
    <xdr:to>
      <xdr:col>10</xdr:col>
      <xdr:colOff>165100</xdr:colOff>
      <xdr:row>98</xdr:row>
      <xdr:rowOff>112567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103694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32359</xdr:rowOff>
    </xdr:from>
    <xdr:to>
      <xdr:col>6</xdr:col>
      <xdr:colOff>38100</xdr:colOff>
      <xdr:row>98</xdr:row>
      <xdr:rowOff>133959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125086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143675</xdr:rowOff>
    </xdr:from>
    <xdr:to>
      <xdr:col>55</xdr:col>
      <xdr:colOff>0</xdr:colOff>
      <xdr:row>38</xdr:row>
      <xdr:rowOff>34100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15875"/>
          <a:ext cx="838200" cy="2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34100</xdr:rowOff>
    </xdr:from>
    <xdr:to>
      <xdr:col>50</xdr:col>
      <xdr:colOff>114300</xdr:colOff>
      <xdr:row>38</xdr:row>
      <xdr:rowOff>44975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49200"/>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35733</xdr:rowOff>
    </xdr:from>
    <xdr:to>
      <xdr:col>45</xdr:col>
      <xdr:colOff>177800</xdr:colOff>
      <xdr:row>38</xdr:row>
      <xdr:rowOff>44975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5083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35733</xdr:rowOff>
    </xdr:from>
    <xdr:to>
      <xdr:col>41</xdr:col>
      <xdr:colOff>50800</xdr:colOff>
      <xdr:row>38</xdr:row>
      <xdr:rowOff>36062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50833"/>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92875</xdr:rowOff>
    </xdr:from>
    <xdr:to>
      <xdr:col>55</xdr:col>
      <xdr:colOff>50800</xdr:colOff>
      <xdr:row>37</xdr:row>
      <xdr:rowOff>23025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7802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8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154751</xdr:rowOff>
    </xdr:from>
    <xdr:to>
      <xdr:col>50</xdr:col>
      <xdr:colOff>165100</xdr:colOff>
      <xdr:row>38</xdr:row>
      <xdr:rowOff>84900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98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76027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165625</xdr:rowOff>
    </xdr:from>
    <xdr:to>
      <xdr:col>46</xdr:col>
      <xdr:colOff>38100</xdr:colOff>
      <xdr:row>38</xdr:row>
      <xdr:rowOff>95775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5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86902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60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156383</xdr:rowOff>
    </xdr:from>
    <xdr:to>
      <xdr:col>41</xdr:col>
      <xdr:colOff>101600</xdr:colOff>
      <xdr:row>38</xdr:row>
      <xdr:rowOff>86533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156712</xdr:rowOff>
    </xdr:from>
    <xdr:to>
      <xdr:col>36</xdr:col>
      <xdr:colOff>165100</xdr:colOff>
      <xdr:row>38</xdr:row>
      <xdr:rowOff>86861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0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77989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149350</xdr:rowOff>
    </xdr:from>
    <xdr:to>
      <xdr:col>55</xdr:col>
      <xdr:colOff>0</xdr:colOff>
      <xdr:row>58</xdr:row>
      <xdr:rowOff>161273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93450"/>
          <a:ext cx="8382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54831</xdr:rowOff>
    </xdr:from>
    <xdr:to>
      <xdr:col>50</xdr:col>
      <xdr:colOff>114300</xdr:colOff>
      <xdr:row>58</xdr:row>
      <xdr:rowOff>149350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8931"/>
          <a:ext cx="889000" cy="9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48623</xdr:rowOff>
    </xdr:from>
    <xdr:to>
      <xdr:col>45</xdr:col>
      <xdr:colOff>177800</xdr:colOff>
      <xdr:row>58</xdr:row>
      <xdr:rowOff>54831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21273"/>
          <a:ext cx="889000" cy="1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48623</xdr:rowOff>
    </xdr:from>
    <xdr:to>
      <xdr:col>41</xdr:col>
      <xdr:colOff>50800</xdr:colOff>
      <xdr:row>58</xdr:row>
      <xdr:rowOff>36598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21273"/>
          <a:ext cx="889000" cy="1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110473</xdr:rowOff>
    </xdr:from>
    <xdr:to>
      <xdr:col>55</xdr:col>
      <xdr:colOff>50800</xdr:colOff>
      <xdr:row>59</xdr:row>
      <xdr:rowOff>40623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25400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98550</xdr:rowOff>
    </xdr:from>
    <xdr:to>
      <xdr:col>50</xdr:col>
      <xdr:colOff>165100</xdr:colOff>
      <xdr:row>59</xdr:row>
      <xdr:rowOff>28700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19827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4031</xdr:rowOff>
    </xdr:from>
    <xdr:to>
      <xdr:col>46</xdr:col>
      <xdr:colOff>38100</xdr:colOff>
      <xdr:row>58</xdr:row>
      <xdr:rowOff>105631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96758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169273</xdr:rowOff>
    </xdr:from>
    <xdr:to>
      <xdr:col>41</xdr:col>
      <xdr:colOff>101600</xdr:colOff>
      <xdr:row>57</xdr:row>
      <xdr:rowOff>99423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115950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4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157248</xdr:rowOff>
    </xdr:from>
    <xdr:to>
      <xdr:col>36</xdr:col>
      <xdr:colOff>165100</xdr:colOff>
      <xdr:row>58</xdr:row>
      <xdr:rowOff>87398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78525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68276</xdr:rowOff>
    </xdr:from>
    <xdr:to>
      <xdr:col>55</xdr:col>
      <xdr:colOff>0</xdr:colOff>
      <xdr:row>78</xdr:row>
      <xdr:rowOff>124671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41376"/>
          <a:ext cx="8382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142909</xdr:rowOff>
    </xdr:from>
    <xdr:to>
      <xdr:col>50</xdr:col>
      <xdr:colOff>114300</xdr:colOff>
      <xdr:row>78</xdr:row>
      <xdr:rowOff>124671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44559"/>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62291</xdr:rowOff>
    </xdr:from>
    <xdr:to>
      <xdr:col>45</xdr:col>
      <xdr:colOff>177800</xdr:colOff>
      <xdr:row>77</xdr:row>
      <xdr:rowOff>142909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092491"/>
          <a:ext cx="889000" cy="2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62291</xdr:rowOff>
    </xdr:from>
    <xdr:to>
      <xdr:col>41</xdr:col>
      <xdr:colOff>50800</xdr:colOff>
      <xdr:row>77</xdr:row>
      <xdr:rowOff>146458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92491"/>
          <a:ext cx="889000" cy="2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17476</xdr:rowOff>
    </xdr:from>
    <xdr:to>
      <xdr:col>55</xdr:col>
      <xdr:colOff>50800</xdr:colOff>
      <xdr:row>78</xdr:row>
      <xdr:rowOff>119076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103853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73871</xdr:rowOff>
    </xdr:from>
    <xdr:to>
      <xdr:col>50</xdr:col>
      <xdr:colOff>165100</xdr:colOff>
      <xdr:row>79</xdr:row>
      <xdr:rowOff>4021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166598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92109</xdr:rowOff>
    </xdr:from>
    <xdr:to>
      <xdr:col>46</xdr:col>
      <xdr:colOff>38100</xdr:colOff>
      <xdr:row>78</xdr:row>
      <xdr:rowOff>22259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0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11491</xdr:rowOff>
    </xdr:from>
    <xdr:to>
      <xdr:col>41</xdr:col>
      <xdr:colOff>101600</xdr:colOff>
      <xdr:row>76</xdr:row>
      <xdr:rowOff>113091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129619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95658</xdr:rowOff>
    </xdr:from>
    <xdr:to>
      <xdr:col>36</xdr:col>
      <xdr:colOff>165100</xdr:colOff>
      <xdr:row>78</xdr:row>
      <xdr:rowOff>25808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42335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20743</xdr:rowOff>
    </xdr:from>
    <xdr:to>
      <xdr:col>55</xdr:col>
      <xdr:colOff>0</xdr:colOff>
      <xdr:row>97</xdr:row>
      <xdr:rowOff>103422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51393"/>
          <a:ext cx="838200" cy="8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20743</xdr:rowOff>
    </xdr:from>
    <xdr:to>
      <xdr:col>50</xdr:col>
      <xdr:colOff>114300</xdr:colOff>
      <xdr:row>97</xdr:row>
      <xdr:rowOff>60216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51393"/>
          <a:ext cx="889000" cy="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60216</xdr:rowOff>
    </xdr:from>
    <xdr:to>
      <xdr:col>45</xdr:col>
      <xdr:colOff>177800</xdr:colOff>
      <xdr:row>97</xdr:row>
      <xdr:rowOff>73343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690866"/>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73343</xdr:rowOff>
    </xdr:from>
    <xdr:to>
      <xdr:col>41</xdr:col>
      <xdr:colOff>50800</xdr:colOff>
      <xdr:row>97</xdr:row>
      <xdr:rowOff>126750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703993"/>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52622</xdr:rowOff>
    </xdr:from>
    <xdr:to>
      <xdr:col>55</xdr:col>
      <xdr:colOff>50800</xdr:colOff>
      <xdr:row>97</xdr:row>
      <xdr:rowOff>154222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138999</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141393</xdr:rowOff>
    </xdr:from>
    <xdr:to>
      <xdr:col>50</xdr:col>
      <xdr:colOff>165100</xdr:colOff>
      <xdr:row>97</xdr:row>
      <xdr:rowOff>71543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9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9416</xdr:rowOff>
    </xdr:from>
    <xdr:to>
      <xdr:col>46</xdr:col>
      <xdr:colOff>38100</xdr:colOff>
      <xdr:row>97</xdr:row>
      <xdr:rowOff>111016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22543</xdr:rowOff>
    </xdr:from>
    <xdr:to>
      <xdr:col>41</xdr:col>
      <xdr:colOff>101600</xdr:colOff>
      <xdr:row>97</xdr:row>
      <xdr:rowOff>124143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75950</xdr:rowOff>
    </xdr:from>
    <xdr:to>
      <xdr:col>36</xdr:col>
      <xdr:colOff>165100</xdr:colOff>
      <xdr:row>98</xdr:row>
      <xdr:rowOff>6100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88240</xdr:rowOff>
    </xdr:from>
    <xdr:to>
      <xdr:col>85</xdr:col>
      <xdr:colOff>127000</xdr:colOff>
      <xdr:row>78</xdr:row>
      <xdr:rowOff>114033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461340"/>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114033</xdr:rowOff>
    </xdr:from>
    <xdr:to>
      <xdr:col>81</xdr:col>
      <xdr:colOff>50800</xdr:colOff>
      <xdr:row>78</xdr:row>
      <xdr:rowOff>140258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487133"/>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87745</xdr:rowOff>
    </xdr:from>
    <xdr:to>
      <xdr:col>76</xdr:col>
      <xdr:colOff>114300</xdr:colOff>
      <xdr:row>78</xdr:row>
      <xdr:rowOff>140258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460845"/>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5372</xdr:rowOff>
    </xdr:from>
    <xdr:to>
      <xdr:col>71</xdr:col>
      <xdr:colOff>177800</xdr:colOff>
      <xdr:row>78</xdr:row>
      <xdr:rowOff>87745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378472"/>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37440</xdr:rowOff>
    </xdr:from>
    <xdr:to>
      <xdr:col>85</xdr:col>
      <xdr:colOff>177800</xdr:colOff>
      <xdr:row>78</xdr:row>
      <xdr:rowOff>139040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15867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3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63233</xdr:rowOff>
    </xdr:from>
    <xdr:to>
      <xdr:col>81</xdr:col>
      <xdr:colOff>101600</xdr:colOff>
      <xdr:row>78</xdr:row>
      <xdr:rowOff>164833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4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155960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5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89458</xdr:rowOff>
    </xdr:from>
    <xdr:to>
      <xdr:col>76</xdr:col>
      <xdr:colOff>165100</xdr:colOff>
      <xdr:row>79</xdr:row>
      <xdr:rowOff>19608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10735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5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36945</xdr:rowOff>
    </xdr:from>
    <xdr:to>
      <xdr:col>72</xdr:col>
      <xdr:colOff>38100</xdr:colOff>
      <xdr:row>78</xdr:row>
      <xdr:rowOff>138545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4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129672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5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126022</xdr:rowOff>
    </xdr:from>
    <xdr:to>
      <xdr:col>67</xdr:col>
      <xdr:colOff>101600</xdr:colOff>
      <xdr:row>78</xdr:row>
      <xdr:rowOff>56172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3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47299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4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105845</xdr:rowOff>
    </xdr:from>
    <xdr:to>
      <xdr:col>85</xdr:col>
      <xdr:colOff>127000</xdr:colOff>
      <xdr:row>99</xdr:row>
      <xdr:rowOff>37331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07945"/>
          <a:ext cx="838200" cy="10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37331</xdr:rowOff>
    </xdr:from>
    <xdr:to>
      <xdr:col>81</xdr:col>
      <xdr:colOff>50800</xdr:colOff>
      <xdr:row>99</xdr:row>
      <xdr:rowOff>56086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7010881"/>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56086</xdr:rowOff>
    </xdr:from>
    <xdr:to>
      <xdr:col>76</xdr:col>
      <xdr:colOff>114300</xdr:colOff>
      <xdr:row>99</xdr:row>
      <xdr:rowOff>61846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7029636"/>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61846</xdr:rowOff>
    </xdr:from>
    <xdr:to>
      <xdr:col>71</xdr:col>
      <xdr:colOff>177800</xdr:colOff>
      <xdr:row>99</xdr:row>
      <xdr:rowOff>71991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7035396"/>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55045</xdr:rowOff>
    </xdr:from>
    <xdr:to>
      <xdr:col>85</xdr:col>
      <xdr:colOff>177800</xdr:colOff>
      <xdr:row>98</xdr:row>
      <xdr:rowOff>156645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33472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157981</xdr:rowOff>
    </xdr:from>
    <xdr:to>
      <xdr:col>81</xdr:col>
      <xdr:colOff>101600</xdr:colOff>
      <xdr:row>99</xdr:row>
      <xdr:rowOff>88131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79258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5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5286</xdr:rowOff>
    </xdr:from>
    <xdr:to>
      <xdr:col>76</xdr:col>
      <xdr:colOff>165100</xdr:colOff>
      <xdr:row>99</xdr:row>
      <xdr:rowOff>106886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98013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7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11046</xdr:rowOff>
    </xdr:from>
    <xdr:to>
      <xdr:col>72</xdr:col>
      <xdr:colOff>38100</xdr:colOff>
      <xdr:row>99</xdr:row>
      <xdr:rowOff>112646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103773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21191</xdr:rowOff>
    </xdr:from>
    <xdr:to>
      <xdr:col>67</xdr:col>
      <xdr:colOff>101600</xdr:colOff>
      <xdr:row>99</xdr:row>
      <xdr:rowOff>122791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113918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8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139678</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7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98454</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97801</xdr:rowOff>
    </xdr:from>
    <xdr:to>
      <xdr:col>102</xdr:col>
      <xdr:colOff>114300</xdr:colOff>
      <xdr:row>59</xdr:row>
      <xdr:rowOff>98454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33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47654</xdr:rowOff>
    </xdr:from>
    <xdr:to>
      <xdr:col>102</xdr:col>
      <xdr:colOff>165100</xdr:colOff>
      <xdr:row>59</xdr:row>
      <xdr:rowOff>149254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140381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47001</xdr:rowOff>
    </xdr:from>
    <xdr:to>
      <xdr:col>98</xdr:col>
      <xdr:colOff>38100</xdr:colOff>
      <xdr:row>59</xdr:row>
      <xdr:rowOff>148601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139728</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75381</xdr:rowOff>
    </xdr:from>
    <xdr:to>
      <xdr:col>116</xdr:col>
      <xdr:colOff>63500</xdr:colOff>
      <xdr:row>75</xdr:row>
      <xdr:rowOff>158902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4131"/>
          <a:ext cx="838200" cy="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158902</xdr:rowOff>
    </xdr:from>
    <xdr:to>
      <xdr:col>111</xdr:col>
      <xdr:colOff>177800</xdr:colOff>
      <xdr:row>76</xdr:row>
      <xdr:rowOff>34430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17652"/>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15277</xdr:rowOff>
    </xdr:from>
    <xdr:to>
      <xdr:col>107</xdr:col>
      <xdr:colOff>50800</xdr:colOff>
      <xdr:row>76</xdr:row>
      <xdr:rowOff>34430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45477"/>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15277</xdr:rowOff>
    </xdr:from>
    <xdr:to>
      <xdr:col>102</xdr:col>
      <xdr:colOff>114300</xdr:colOff>
      <xdr:row>76</xdr:row>
      <xdr:rowOff>33973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45477"/>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24581</xdr:rowOff>
    </xdr:from>
    <xdr:to>
      <xdr:col>116</xdr:col>
      <xdr:colOff>114300</xdr:colOff>
      <xdr:row>75</xdr:row>
      <xdr:rowOff>126181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47458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108103</xdr:rowOff>
    </xdr:from>
    <xdr:to>
      <xdr:col>112</xdr:col>
      <xdr:colOff>38100</xdr:colOff>
      <xdr:row>76</xdr:row>
      <xdr:rowOff>38252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29379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155080</xdr:rowOff>
    </xdr:from>
    <xdr:to>
      <xdr:col>107</xdr:col>
      <xdr:colOff>101600</xdr:colOff>
      <xdr:row>76</xdr:row>
      <xdr:rowOff>85230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76357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135927</xdr:rowOff>
    </xdr:from>
    <xdr:to>
      <xdr:col>102</xdr:col>
      <xdr:colOff>165100</xdr:colOff>
      <xdr:row>76</xdr:row>
      <xdr:rowOff>66077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57204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154623</xdr:rowOff>
    </xdr:from>
    <xdr:to>
      <xdr:col>98</xdr:col>
      <xdr:colOff>38100</xdr:colOff>
      <xdr:row>76</xdr:row>
      <xdr:rowOff>84773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75900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あたり３３，３９４円であり、前年度比３，６５１円減となった。また、類似団体と比較しても、普通建設事業費は低い状況であった。これは、平成２９年度に、スマートインターチェンジ建設及びその周辺整備に投資し、現在は抑制をすすめているためである。今後の普通建設事業については、事業の取捨選択を徹底し、事業費の縮減を図る。また、その他の性質別においても、類似団体と比較し、低コストで運用されているため、引き続きの運用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補助費については、コロナウイルス感染症対策として実施した事業により急増している。感染症の状況により、今後も大きく変動するため注視している。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14,774
14,436
18.16
7,832,192
7,401,322
390,911
4,231,985
6,182,539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50356</xdr:rowOff>
    </xdr:from>
    <xdr:to>
      <xdr:col>24</xdr:col>
      <xdr:colOff>63500</xdr:colOff>
      <xdr:row>38</xdr:row>
      <xdr:rowOff>114935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5456"/>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47879</xdr:rowOff>
    </xdr:from>
    <xdr:to>
      <xdr:col>19</xdr:col>
      <xdr:colOff>177800</xdr:colOff>
      <xdr:row>38</xdr:row>
      <xdr:rowOff>114935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297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42926</xdr:rowOff>
    </xdr:from>
    <xdr:to>
      <xdr:col>15</xdr:col>
      <xdr:colOff>50800</xdr:colOff>
      <xdr:row>38</xdr:row>
      <xdr:rowOff>47879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802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42926</xdr:rowOff>
    </xdr:from>
    <xdr:to>
      <xdr:col>10</xdr:col>
      <xdr:colOff>114300</xdr:colOff>
      <xdr:row>38</xdr:row>
      <xdr:rowOff>57594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58026"/>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171006</xdr:rowOff>
    </xdr:from>
    <xdr:to>
      <xdr:col>24</xdr:col>
      <xdr:colOff>114300</xdr:colOff>
      <xdr:row>38</xdr:row>
      <xdr:rowOff>101156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85932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64135</xdr:rowOff>
    </xdr:from>
    <xdr:to>
      <xdr:col>20</xdr:col>
      <xdr:colOff>38100</xdr:colOff>
      <xdr:row>38</xdr:row>
      <xdr:rowOff>165735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156862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168529</xdr:rowOff>
    </xdr:from>
    <xdr:to>
      <xdr:col>15</xdr:col>
      <xdr:colOff>101600</xdr:colOff>
      <xdr:row>38</xdr:row>
      <xdr:rowOff>98679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89806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163576</xdr:rowOff>
    </xdr:from>
    <xdr:to>
      <xdr:col>10</xdr:col>
      <xdr:colOff>165100</xdr:colOff>
      <xdr:row>38</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84853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6794</xdr:rowOff>
    </xdr:from>
    <xdr:to>
      <xdr:col>6</xdr:col>
      <xdr:colOff>38100</xdr:colOff>
      <xdr:row>38</xdr:row>
      <xdr:rowOff>108394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99521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76159</xdr:rowOff>
    </xdr:from>
    <xdr:to>
      <xdr:col>24</xdr:col>
      <xdr:colOff>63500</xdr:colOff>
      <xdr:row>58</xdr:row>
      <xdr:rowOff>117008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8809"/>
          <a:ext cx="838200" cy="2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117008</xdr:rowOff>
    </xdr:from>
    <xdr:to>
      <xdr:col>19</xdr:col>
      <xdr:colOff>177800</xdr:colOff>
      <xdr:row>58</xdr:row>
      <xdr:rowOff>128108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1108"/>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122597</xdr:rowOff>
    </xdr:from>
    <xdr:to>
      <xdr:col>15</xdr:col>
      <xdr:colOff>50800</xdr:colOff>
      <xdr:row>58</xdr:row>
      <xdr:rowOff>128108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6697"/>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119987</xdr:rowOff>
    </xdr:from>
    <xdr:to>
      <xdr:col>10</xdr:col>
      <xdr:colOff>114300</xdr:colOff>
      <xdr:row>58</xdr:row>
      <xdr:rowOff>122597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4087"/>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25359</xdr:rowOff>
    </xdr:from>
    <xdr:to>
      <xdr:col>24</xdr:col>
      <xdr:colOff>114300</xdr:colOff>
      <xdr:row>57</xdr:row>
      <xdr:rowOff>126959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111736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66208</xdr:rowOff>
    </xdr:from>
    <xdr:to>
      <xdr:col>20</xdr:col>
      <xdr:colOff>38100</xdr:colOff>
      <xdr:row>58</xdr:row>
      <xdr:rowOff>167808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158935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77308</xdr:rowOff>
    </xdr:from>
    <xdr:to>
      <xdr:col>15</xdr:col>
      <xdr:colOff>101600</xdr:colOff>
      <xdr:row>59</xdr:row>
      <xdr:rowOff>7458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170035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71797</xdr:rowOff>
    </xdr:from>
    <xdr:to>
      <xdr:col>10</xdr:col>
      <xdr:colOff>165100</xdr:colOff>
      <xdr:row>59</xdr:row>
      <xdr:rowOff>1947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69187</xdr:rowOff>
    </xdr:from>
    <xdr:to>
      <xdr:col>6</xdr:col>
      <xdr:colOff>38100</xdr:colOff>
      <xdr:row>58</xdr:row>
      <xdr:rowOff>170787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161914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166812</xdr:rowOff>
    </xdr:from>
    <xdr:to>
      <xdr:col>24</xdr:col>
      <xdr:colOff>63500</xdr:colOff>
      <xdr:row>78</xdr:row>
      <xdr:rowOff>35322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8462"/>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35322</xdr:rowOff>
    </xdr:from>
    <xdr:to>
      <xdr:col>19</xdr:col>
      <xdr:colOff>177800</xdr:colOff>
      <xdr:row>78</xdr:row>
      <xdr:rowOff>37805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842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18024</xdr:rowOff>
    </xdr:from>
    <xdr:to>
      <xdr:col>15</xdr:col>
      <xdr:colOff>50800</xdr:colOff>
      <xdr:row>78</xdr:row>
      <xdr:rowOff>37805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91124"/>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12430</xdr:rowOff>
    </xdr:from>
    <xdr:to>
      <xdr:col>10</xdr:col>
      <xdr:colOff>114300</xdr:colOff>
      <xdr:row>78</xdr:row>
      <xdr:rowOff>18024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553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116012</xdr:rowOff>
    </xdr:from>
    <xdr:to>
      <xdr:col>24</xdr:col>
      <xdr:colOff>114300</xdr:colOff>
      <xdr:row>78</xdr:row>
      <xdr:rowOff>46162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94439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155972</xdr:rowOff>
    </xdr:from>
    <xdr:to>
      <xdr:col>20</xdr:col>
      <xdr:colOff>38100</xdr:colOff>
      <xdr:row>78</xdr:row>
      <xdr:rowOff>86122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77249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158455</xdr:rowOff>
    </xdr:from>
    <xdr:to>
      <xdr:col>15</xdr:col>
      <xdr:colOff>101600</xdr:colOff>
      <xdr:row>78</xdr:row>
      <xdr:rowOff>88605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138674</xdr:rowOff>
    </xdr:from>
    <xdr:to>
      <xdr:col>10</xdr:col>
      <xdr:colOff>165100</xdr:colOff>
      <xdr:row>78</xdr:row>
      <xdr:rowOff>68824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133080</xdr:rowOff>
    </xdr:from>
    <xdr:to>
      <xdr:col>6</xdr:col>
      <xdr:colOff>38100</xdr:colOff>
      <xdr:row>78</xdr:row>
      <xdr:rowOff>63230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54357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37671</xdr:rowOff>
    </xdr:from>
    <xdr:to>
      <xdr:col>24</xdr:col>
      <xdr:colOff>63500</xdr:colOff>
      <xdr:row>98</xdr:row>
      <xdr:rowOff>38745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3977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37940</xdr:rowOff>
    </xdr:from>
    <xdr:to>
      <xdr:col>19</xdr:col>
      <xdr:colOff>177800</xdr:colOff>
      <xdr:row>98</xdr:row>
      <xdr:rowOff>38745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40040"/>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37940</xdr:rowOff>
    </xdr:from>
    <xdr:to>
      <xdr:col>15</xdr:col>
      <xdr:colOff>50800</xdr:colOff>
      <xdr:row>98</xdr:row>
      <xdr:rowOff>38923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004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38923</xdr:rowOff>
    </xdr:from>
    <xdr:to>
      <xdr:col>10</xdr:col>
      <xdr:colOff>114300</xdr:colOff>
      <xdr:row>98</xdr:row>
      <xdr:rowOff>41529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102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158321</xdr:rowOff>
    </xdr:from>
    <xdr:to>
      <xdr:col>24</xdr:col>
      <xdr:colOff>114300</xdr:colOff>
      <xdr:row>98</xdr:row>
      <xdr:rowOff>88471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73248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159395</xdr:rowOff>
    </xdr:from>
    <xdr:to>
      <xdr:col>20</xdr:col>
      <xdr:colOff>38100</xdr:colOff>
      <xdr:row>98</xdr:row>
      <xdr:rowOff>89545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80672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158590</xdr:rowOff>
    </xdr:from>
    <xdr:to>
      <xdr:col>15</xdr:col>
      <xdr:colOff>101600</xdr:colOff>
      <xdr:row>98</xdr:row>
      <xdr:rowOff>88740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159573</xdr:rowOff>
    </xdr:from>
    <xdr:to>
      <xdr:col>10</xdr:col>
      <xdr:colOff>165100</xdr:colOff>
      <xdr:row>98</xdr:row>
      <xdr:rowOff>89723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80850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162179</xdr:rowOff>
    </xdr:from>
    <xdr:to>
      <xdr:col>6</xdr:col>
      <xdr:colOff>38100</xdr:colOff>
      <xdr:row>98</xdr:row>
      <xdr:rowOff>92329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55346</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70446"/>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21971</xdr:rowOff>
    </xdr:from>
    <xdr:to>
      <xdr:col>41</xdr:col>
      <xdr:colOff>50800</xdr:colOff>
      <xdr:row>38</xdr:row>
      <xdr:rowOff>55346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707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xdr:rowOff>
    </xdr:from>
    <xdr:to>
      <xdr:col>41</xdr:col>
      <xdr:colOff>101600</xdr:colOff>
      <xdr:row>38</xdr:row>
      <xdr:rowOff>106146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142621</xdr:rowOff>
    </xdr:from>
    <xdr:to>
      <xdr:col>36</xdr:col>
      <xdr:colOff>165100</xdr:colOff>
      <xdr:row>38</xdr:row>
      <xdr:rowOff>72771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63898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119855</xdr:rowOff>
    </xdr:from>
    <xdr:to>
      <xdr:col>55</xdr:col>
      <xdr:colOff>0</xdr:colOff>
      <xdr:row>58</xdr:row>
      <xdr:rowOff>128085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6395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127900</xdr:rowOff>
    </xdr:from>
    <xdr:to>
      <xdr:col>50</xdr:col>
      <xdr:colOff>114300</xdr:colOff>
      <xdr:row>58</xdr:row>
      <xdr:rowOff>128085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72000"/>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103026</xdr:rowOff>
    </xdr:from>
    <xdr:to>
      <xdr:col>45</xdr:col>
      <xdr:colOff>177800</xdr:colOff>
      <xdr:row>58</xdr:row>
      <xdr:rowOff>127900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47126"/>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103026</xdr:rowOff>
    </xdr:from>
    <xdr:to>
      <xdr:col>41</xdr:col>
      <xdr:colOff>50800</xdr:colOff>
      <xdr:row>58</xdr:row>
      <xdr:rowOff>105911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47126"/>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69055</xdr:rowOff>
    </xdr:from>
    <xdr:to>
      <xdr:col>55</xdr:col>
      <xdr:colOff>50800</xdr:colOff>
      <xdr:row>58</xdr:row>
      <xdr:rowOff>170655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155432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77285</xdr:rowOff>
    </xdr:from>
    <xdr:to>
      <xdr:col>50</xdr:col>
      <xdr:colOff>165100</xdr:colOff>
      <xdr:row>59</xdr:row>
      <xdr:rowOff>7435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170012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77100</xdr:rowOff>
    </xdr:from>
    <xdr:to>
      <xdr:col>46</xdr:col>
      <xdr:colOff>38100</xdr:colOff>
      <xdr:row>59</xdr:row>
      <xdr:rowOff>7250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169827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1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52226</xdr:rowOff>
    </xdr:from>
    <xdr:to>
      <xdr:col>41</xdr:col>
      <xdr:colOff>101600</xdr:colOff>
      <xdr:row>58</xdr:row>
      <xdr:rowOff>153826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144953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55111</xdr:rowOff>
    </xdr:from>
    <xdr:to>
      <xdr:col>36</xdr:col>
      <xdr:colOff>165100</xdr:colOff>
      <xdr:row>58</xdr:row>
      <xdr:rowOff>156711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147838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37156</xdr:rowOff>
    </xdr:from>
    <xdr:to>
      <xdr:col>55</xdr:col>
      <xdr:colOff>0</xdr:colOff>
      <xdr:row>79</xdr:row>
      <xdr:rowOff>54008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81706"/>
          <a:ext cx="8382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45321</xdr:rowOff>
    </xdr:from>
    <xdr:to>
      <xdr:col>50</xdr:col>
      <xdr:colOff>114300</xdr:colOff>
      <xdr:row>79</xdr:row>
      <xdr:rowOff>54008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8987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44483</xdr:rowOff>
    </xdr:from>
    <xdr:to>
      <xdr:col>45</xdr:col>
      <xdr:colOff>177800</xdr:colOff>
      <xdr:row>79</xdr:row>
      <xdr:rowOff>45321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890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44483</xdr:rowOff>
    </xdr:from>
    <xdr:to>
      <xdr:col>41</xdr:col>
      <xdr:colOff>50800</xdr:colOff>
      <xdr:row>79</xdr:row>
      <xdr:rowOff>65611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89033"/>
          <a:ext cx="8890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157806</xdr:rowOff>
    </xdr:from>
    <xdr:to>
      <xdr:col>55</xdr:col>
      <xdr:colOff>50800</xdr:colOff>
      <xdr:row>79</xdr:row>
      <xdr:rowOff>87956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72733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4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3208</xdr:rowOff>
    </xdr:from>
    <xdr:to>
      <xdr:col>50</xdr:col>
      <xdr:colOff>165100</xdr:colOff>
      <xdr:row>79</xdr:row>
      <xdr:rowOff>104808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95935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4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165971</xdr:rowOff>
    </xdr:from>
    <xdr:to>
      <xdr:col>46</xdr:col>
      <xdr:colOff>38100</xdr:colOff>
      <xdr:row>79</xdr:row>
      <xdr:rowOff>96121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87248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165133</xdr:rowOff>
    </xdr:from>
    <xdr:to>
      <xdr:col>41</xdr:col>
      <xdr:colOff>101600</xdr:colOff>
      <xdr:row>79</xdr:row>
      <xdr:rowOff>95283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86410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14811</xdr:rowOff>
    </xdr:from>
    <xdr:to>
      <xdr:col>36</xdr:col>
      <xdr:colOff>165100</xdr:colOff>
      <xdr:row>79</xdr:row>
      <xdr:rowOff>116411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107538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140150</xdr:rowOff>
    </xdr:from>
    <xdr:to>
      <xdr:col>55</xdr:col>
      <xdr:colOff>0</xdr:colOff>
      <xdr:row>98</xdr:row>
      <xdr:rowOff>38026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70800"/>
          <a:ext cx="8382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58345</xdr:rowOff>
    </xdr:from>
    <xdr:to>
      <xdr:col>50</xdr:col>
      <xdr:colOff>114300</xdr:colOff>
      <xdr:row>97</xdr:row>
      <xdr:rowOff>140150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88995"/>
          <a:ext cx="889000" cy="8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137471</xdr:rowOff>
    </xdr:from>
    <xdr:to>
      <xdr:col>45</xdr:col>
      <xdr:colOff>177800</xdr:colOff>
      <xdr:row>97</xdr:row>
      <xdr:rowOff>58345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6671"/>
          <a:ext cx="889000" cy="9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137471</xdr:rowOff>
    </xdr:from>
    <xdr:to>
      <xdr:col>41</xdr:col>
      <xdr:colOff>50800</xdr:colOff>
      <xdr:row>97</xdr:row>
      <xdr:rowOff>85091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6671"/>
          <a:ext cx="889000" cy="1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158676</xdr:rowOff>
    </xdr:from>
    <xdr:to>
      <xdr:col>55</xdr:col>
      <xdr:colOff>50800</xdr:colOff>
      <xdr:row>98</xdr:row>
      <xdr:rowOff>88826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73603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89350</xdr:rowOff>
    </xdr:from>
    <xdr:to>
      <xdr:col>50</xdr:col>
      <xdr:colOff>165100</xdr:colOff>
      <xdr:row>98</xdr:row>
      <xdr:rowOff>19500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7545</xdr:rowOff>
    </xdr:from>
    <xdr:to>
      <xdr:col>46</xdr:col>
      <xdr:colOff>38100</xdr:colOff>
      <xdr:row>97</xdr:row>
      <xdr:rowOff>109145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125672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86671</xdr:rowOff>
    </xdr:from>
    <xdr:to>
      <xdr:col>41</xdr:col>
      <xdr:colOff>101600</xdr:colOff>
      <xdr:row>97</xdr:row>
      <xdr:rowOff>16821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33348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3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34291</xdr:rowOff>
    </xdr:from>
    <xdr:to>
      <xdr:col>36</xdr:col>
      <xdr:colOff>165100</xdr:colOff>
      <xdr:row>97</xdr:row>
      <xdr:rowOff>135891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152418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44700</xdr:rowOff>
    </xdr:from>
    <xdr:to>
      <xdr:col>85</xdr:col>
      <xdr:colOff>126364</xdr:colOff>
      <xdr:row>37</xdr:row>
      <xdr:rowOff>166267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50"/>
          <a:ext cx="1269" cy="11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170094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166267</xdr:rowOff>
    </xdr:from>
    <xdr:to>
      <xdr:col>86</xdr:col>
      <xdr:colOff>25400</xdr:colOff>
      <xdr:row>37</xdr:row>
      <xdr:rowOff>166267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0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162827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44700</xdr:rowOff>
    </xdr:from>
    <xdr:to>
      <xdr:col>86</xdr:col>
      <xdr:colOff>25400</xdr:colOff>
      <xdr:row>31</xdr:row>
      <xdr:rowOff>44700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52652</xdr:rowOff>
    </xdr:from>
    <xdr:to>
      <xdr:col>85</xdr:col>
      <xdr:colOff>127000</xdr:colOff>
      <xdr:row>38</xdr:row>
      <xdr:rowOff>19717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96302"/>
          <a:ext cx="838200" cy="1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84166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61289</xdr:rowOff>
    </xdr:from>
    <xdr:to>
      <xdr:col>85</xdr:col>
      <xdr:colOff>177800</xdr:colOff>
      <xdr:row>36</xdr:row>
      <xdr:rowOff>162889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19717</xdr:rowOff>
    </xdr:from>
    <xdr:to>
      <xdr:col>81</xdr:col>
      <xdr:colOff>50800</xdr:colOff>
      <xdr:row>38</xdr:row>
      <xdr:rowOff>36258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34817"/>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81242</xdr:rowOff>
    </xdr:from>
    <xdr:to>
      <xdr:col>81</xdr:col>
      <xdr:colOff>101600</xdr:colOff>
      <xdr:row>37</xdr:row>
      <xdr:rowOff>11392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27919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27360</xdr:rowOff>
    </xdr:from>
    <xdr:to>
      <xdr:col>76</xdr:col>
      <xdr:colOff>114300</xdr:colOff>
      <xdr:row>38</xdr:row>
      <xdr:rowOff>36258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42460"/>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154427</xdr:rowOff>
    </xdr:from>
    <xdr:to>
      <xdr:col>76</xdr:col>
      <xdr:colOff>165100</xdr:colOff>
      <xdr:row>37</xdr:row>
      <xdr:rowOff>84577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27360</xdr:rowOff>
    </xdr:from>
    <xdr:to>
      <xdr:col>71</xdr:col>
      <xdr:colOff>177800</xdr:colOff>
      <xdr:row>38</xdr:row>
      <xdr:rowOff>31638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4246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129672</xdr:rowOff>
    </xdr:from>
    <xdr:to>
      <xdr:col>72</xdr:col>
      <xdr:colOff>38100</xdr:colOff>
      <xdr:row>37</xdr:row>
      <xdr:rowOff>59822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144874</xdr:rowOff>
    </xdr:from>
    <xdr:to>
      <xdr:col>67</xdr:col>
      <xdr:colOff>101600</xdr:colOff>
      <xdr:row>37</xdr:row>
      <xdr:rowOff>75024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91551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1852</xdr:rowOff>
    </xdr:from>
    <xdr:to>
      <xdr:col>85</xdr:col>
      <xdr:colOff>177800</xdr:colOff>
      <xdr:row>37</xdr:row>
      <xdr:rowOff>103452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88229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140368</xdr:rowOff>
    </xdr:from>
    <xdr:to>
      <xdr:col>81</xdr:col>
      <xdr:colOff>101600</xdr:colOff>
      <xdr:row>38</xdr:row>
      <xdr:rowOff>70518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61644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156909</xdr:rowOff>
    </xdr:from>
    <xdr:to>
      <xdr:col>76</xdr:col>
      <xdr:colOff>165100</xdr:colOff>
      <xdr:row>38</xdr:row>
      <xdr:rowOff>87058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148010</xdr:rowOff>
    </xdr:from>
    <xdr:to>
      <xdr:col>72</xdr:col>
      <xdr:colOff>38100</xdr:colOff>
      <xdr:row>38</xdr:row>
      <xdr:rowOff>78160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69287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152288</xdr:rowOff>
    </xdr:from>
    <xdr:to>
      <xdr:col>67</xdr:col>
      <xdr:colOff>101600</xdr:colOff>
      <xdr:row>38</xdr:row>
      <xdr:rowOff>82438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73565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105900</xdr:rowOff>
    </xdr:from>
    <xdr:to>
      <xdr:col>85</xdr:col>
      <xdr:colOff>127000</xdr:colOff>
      <xdr:row>58</xdr:row>
      <xdr:rowOff>11638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78550"/>
          <a:ext cx="838200" cy="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10116</xdr:rowOff>
    </xdr:from>
    <xdr:to>
      <xdr:col>81</xdr:col>
      <xdr:colOff>50800</xdr:colOff>
      <xdr:row>58</xdr:row>
      <xdr:rowOff>11638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5421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23937</xdr:rowOff>
    </xdr:from>
    <xdr:to>
      <xdr:col>76</xdr:col>
      <xdr:colOff>114300</xdr:colOff>
      <xdr:row>58</xdr:row>
      <xdr:rowOff>10116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96587"/>
          <a:ext cx="889000" cy="1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23937</xdr:rowOff>
    </xdr:from>
    <xdr:to>
      <xdr:col>71</xdr:col>
      <xdr:colOff>177800</xdr:colOff>
      <xdr:row>57</xdr:row>
      <xdr:rowOff>127564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96587"/>
          <a:ext cx="889000" cy="10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55100</xdr:rowOff>
    </xdr:from>
    <xdr:to>
      <xdr:col>85</xdr:col>
      <xdr:colOff>177800</xdr:colOff>
      <xdr:row>57</xdr:row>
      <xdr:rowOff>156700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141477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132288</xdr:rowOff>
    </xdr:from>
    <xdr:to>
      <xdr:col>81</xdr:col>
      <xdr:colOff>101600</xdr:colOff>
      <xdr:row>58</xdr:row>
      <xdr:rowOff>62438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53565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130766</xdr:rowOff>
    </xdr:from>
    <xdr:to>
      <xdr:col>76</xdr:col>
      <xdr:colOff>165100</xdr:colOff>
      <xdr:row>58</xdr:row>
      <xdr:rowOff>60916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52043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144587</xdr:rowOff>
    </xdr:from>
    <xdr:to>
      <xdr:col>72</xdr:col>
      <xdr:colOff>38100</xdr:colOff>
      <xdr:row>57</xdr:row>
      <xdr:rowOff>74737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76764</xdr:rowOff>
    </xdr:from>
    <xdr:to>
      <xdr:col>67</xdr:col>
      <xdr:colOff>101600</xdr:colOff>
      <xdr:row>58</xdr:row>
      <xdr:rowOff>6914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4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169491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88240</xdr:rowOff>
    </xdr:from>
    <xdr:to>
      <xdr:col>85</xdr:col>
      <xdr:colOff>127000</xdr:colOff>
      <xdr:row>98</xdr:row>
      <xdr:rowOff>114033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90340"/>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114033</xdr:rowOff>
    </xdr:from>
    <xdr:to>
      <xdr:col>81</xdr:col>
      <xdr:colOff>50800</xdr:colOff>
      <xdr:row>98</xdr:row>
      <xdr:rowOff>140258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916133"/>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87745</xdr:rowOff>
    </xdr:from>
    <xdr:to>
      <xdr:col>76</xdr:col>
      <xdr:colOff>114300</xdr:colOff>
      <xdr:row>98</xdr:row>
      <xdr:rowOff>140258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89845"/>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5372</xdr:rowOff>
    </xdr:from>
    <xdr:to>
      <xdr:col>71</xdr:col>
      <xdr:colOff>177800</xdr:colOff>
      <xdr:row>98</xdr:row>
      <xdr:rowOff>87745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07472"/>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37440</xdr:rowOff>
    </xdr:from>
    <xdr:to>
      <xdr:col>85</xdr:col>
      <xdr:colOff>177800</xdr:colOff>
      <xdr:row>98</xdr:row>
      <xdr:rowOff>139040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15867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63233</xdr:rowOff>
    </xdr:from>
    <xdr:to>
      <xdr:col>81</xdr:col>
      <xdr:colOff>101600</xdr:colOff>
      <xdr:row>98</xdr:row>
      <xdr:rowOff>164833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155960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89458</xdr:rowOff>
    </xdr:from>
    <xdr:to>
      <xdr:col>76</xdr:col>
      <xdr:colOff>165100</xdr:colOff>
      <xdr:row>99</xdr:row>
      <xdr:rowOff>19608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36945</xdr:rowOff>
    </xdr:from>
    <xdr:to>
      <xdr:col>72</xdr:col>
      <xdr:colOff>38100</xdr:colOff>
      <xdr:row>98</xdr:row>
      <xdr:rowOff>138545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129672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126022</xdr:rowOff>
    </xdr:from>
    <xdr:to>
      <xdr:col>67</xdr:col>
      <xdr:colOff>101600</xdr:colOff>
      <xdr:row>98</xdr:row>
      <xdr:rowOff>56172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47299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総務費は、特別定額給付金により急増している。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あたり４６，６８６円であり、前年度と比較し、１８，１９６円の減となった。公債費は、住民一人あたり４０，０５２円であり、前年度と比較し、２，０３１円の増となった。これらは、スマートインターチェンジ建設関連事業にかかる償還がはじまったことによりしばらくは高止まり傾向となる。全体的に見ても、類似団体と比較してコストも低コストでの運用であるといえるが、今後についても、低コストでの運用に引き続き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たが、徐々に回復しつつある。実質収支については、財政調整基金の取崩しがあるため黒字となっている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普通会計に含まれる児童発達支援事業特別会計は赤字額が計上されているが、普通会計としては黒字である。全会計とも黒字化にて推移している。今後も、引き続き健全化に努める。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7832192</v>
      </c>
      <c r="BO4" s="426"/>
      <c r="BP4" s="426"/>
      <c r="BQ4" s="426"/>
      <c r="BR4" s="426"/>
      <c r="BS4" s="426"/>
      <c r="BT4" s="426"/>
      <c r="BU4" s="427"/>
      <c r="BV4" s="425">
        <v>6066439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9.1999999999999993</v>
      </c>
      <c r="CU4" s="610"/>
      <c r="CV4" s="610"/>
      <c r="CW4" s="610"/>
      <c r="CX4" s="610"/>
      <c r="CY4" s="610"/>
      <c r="CZ4" s="610"/>
      <c r="DA4" s="611"/>
      <c r="DB4" s="609">
        <v>10.4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7401322</v>
      </c>
      <c r="BO5" s="431"/>
      <c r="BP5" s="431"/>
      <c r="BQ5" s="431"/>
      <c r="BR5" s="431"/>
      <c r="BS5" s="431"/>
      <c r="BT5" s="431"/>
      <c r="BU5" s="432"/>
      <c r="BV5" s="430">
        <v>5648059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80.900000000000006</v>
      </c>
      <c r="CU5" s="401"/>
      <c r="CV5" s="401"/>
      <c r="CW5" s="401"/>
      <c r="CX5" s="401"/>
      <c r="CY5" s="401"/>
      <c r="CZ5" s="401"/>
      <c r="DA5" s="402"/>
      <c r="DB5" s="400">
        <v>81.7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430870</v>
      </c>
      <c r="BO6" s="431"/>
      <c r="BP6" s="431"/>
      <c r="BQ6" s="431"/>
      <c r="BR6" s="431"/>
      <c r="BS6" s="431"/>
      <c r="BT6" s="431"/>
      <c r="BU6" s="432"/>
      <c r="BV6" s="430">
        <v>418380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85.7</v>
      </c>
      <c r="CU6" s="584"/>
      <c r="CV6" s="584"/>
      <c r="CW6" s="584"/>
      <c r="CX6" s="584"/>
      <c r="CY6" s="584"/>
      <c r="CZ6" s="584"/>
      <c r="DA6" s="585"/>
      <c r="DB6" s="583">
        <v>86.4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39959</v>
      </c>
      <c r="BO7" s="431"/>
      <c r="BP7" s="431"/>
      <c r="BQ7" s="431"/>
      <c r="BR7" s="431"/>
      <c r="BS7" s="431"/>
      <c r="BT7" s="431"/>
      <c r="BU7" s="432"/>
      <c r="BV7" s="430">
        <v>7830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4231985</v>
      </c>
      <c r="CU7" s="431"/>
      <c r="CV7" s="431"/>
      <c r="CW7" s="431"/>
      <c r="CX7" s="431"/>
      <c r="CY7" s="431"/>
      <c r="CZ7" s="431"/>
      <c r="DA7" s="432"/>
      <c r="DB7" s="430">
        <v>3933684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390911</v>
      </c>
      <c r="BO8" s="431"/>
      <c r="BP8" s="431"/>
      <c r="BQ8" s="431"/>
      <c r="BR8" s="431"/>
      <c r="BS8" s="431"/>
      <c r="BT8" s="431"/>
      <c r="BU8" s="432"/>
      <c r="BV8" s="430">
        <v>410550</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0.63</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14355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-19639</v>
      </c>
      <c r="BO9" s="431"/>
      <c r="BP9" s="431"/>
      <c r="BQ9" s="431"/>
      <c r="BR9" s="431"/>
      <c r="BS9" s="431"/>
      <c r="BT9" s="431"/>
      <c r="BU9" s="432"/>
      <c r="BV9" s="430">
        <v>61736</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11.6</v>
      </c>
      <c r="CU9" s="401"/>
      <c r="CV9" s="401"/>
      <c r="CW9" s="401"/>
      <c r="CX9" s="401"/>
      <c r="CY9" s="401"/>
      <c r="CZ9" s="401"/>
      <c r="DA9" s="402"/>
      <c r="DB9" s="400">
        <v>12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14752</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200818</v>
      </c>
      <c r="BO10" s="431"/>
      <c r="BP10" s="431"/>
      <c r="BQ10" s="431"/>
      <c r="BR10" s="431"/>
      <c r="BS10" s="431"/>
      <c r="BT10" s="431"/>
      <c r="BU10" s="432"/>
      <c r="BV10" s="430">
        <v>82209</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122</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14774</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94</v>
      </c>
      <c r="AV12" s="488"/>
      <c r="AW12" s="488"/>
      <c r="AX12" s="488"/>
      <c r="AY12" s="410" t="s">
        <v>137</v>
      </c>
      <c r="AZ12" s="411"/>
      <c r="BA12" s="411"/>
      <c r="BB12" s="411"/>
      <c r="BC12" s="411"/>
      <c r="BD12" s="411"/>
      <c r="BE12" s="411"/>
      <c r="BF12" s="411"/>
      <c r="BG12" s="411"/>
      <c r="BH12" s="411"/>
      <c r="BI12" s="411"/>
      <c r="BJ12" s="411"/>
      <c r="BK12" s="411"/>
      <c r="BL12" s="411"/>
      <c r="BM12" s="412"/>
      <c r="BN12" s="430">
        <v>120475</v>
      </c>
      <c r="BO12" s="431"/>
      <c r="BP12" s="431"/>
      <c r="BQ12" s="431"/>
      <c r="BR12" s="431"/>
      <c r="BS12" s="431"/>
      <c r="BT12" s="431"/>
      <c r="BU12" s="432"/>
      <c r="BV12" s="430">
        <v>139149</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14436</v>
      </c>
      <c r="S13" s="534"/>
      <c r="T13" s="534"/>
      <c r="U13" s="534"/>
      <c r="V13" s="535"/>
      <c r="W13" s="521" t="s">
        <v>141</v>
      </c>
      <c r="X13" s="443"/>
      <c r="Y13" s="443"/>
      <c r="Z13" s="443"/>
      <c r="AA13" s="443"/>
      <c r="AB13" s="444"/>
      <c r="AC13" s="406">
        <v>230</v>
      </c>
      <c r="AD13" s="407"/>
      <c r="AE13" s="407"/>
      <c r="AF13" s="407"/>
      <c r="AG13" s="408"/>
      <c r="AH13" s="406">
        <v>263</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60704</v>
      </c>
      <c r="BO13" s="431"/>
      <c r="BP13" s="431"/>
      <c r="BQ13" s="431"/>
      <c r="BR13" s="431"/>
      <c r="BS13" s="431"/>
      <c r="BT13" s="431"/>
      <c r="BU13" s="432"/>
      <c r="BV13" s="430">
        <v>4796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11.5</v>
      </c>
      <c r="CU13" s="401"/>
      <c r="CV13" s="401"/>
      <c r="CW13" s="401"/>
      <c r="CX13" s="401"/>
      <c r="CY13" s="401"/>
      <c r="CZ13" s="401"/>
      <c r="DA13" s="402"/>
      <c r="DB13" s="400">
        <v>11.8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14971</v>
      </c>
      <c r="S14" s="534"/>
      <c r="T14" s="534"/>
      <c r="U14" s="534"/>
      <c r="V14" s="535"/>
      <c r="W14" s="536"/>
      <c r="X14" s="446"/>
      <c r="Y14" s="446"/>
      <c r="Z14" s="446"/>
      <c r="AA14" s="446"/>
      <c r="AB14" s="447"/>
      <c r="AC14" s="526">
        <v>3.2</v>
      </c>
      <c r="AD14" s="527"/>
      <c r="AE14" s="527"/>
      <c r="AF14" s="527"/>
      <c r="AG14" s="528"/>
      <c r="AH14" s="526">
        <v>3.5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86.7</v>
      </c>
      <c r="CU14" s="538"/>
      <c r="CV14" s="538"/>
      <c r="CW14" s="538"/>
      <c r="CX14" s="538"/>
      <c r="CY14" s="538"/>
      <c r="CZ14" s="538"/>
      <c r="DA14" s="539"/>
      <c r="DB14" s="537">
        <v>104.3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14659</v>
      </c>
      <c r="S15" s="534"/>
      <c r="T15" s="534"/>
      <c r="U15" s="534"/>
      <c r="V15" s="535"/>
      <c r="W15" s="521" t="s">
        <v>149</v>
      </c>
      <c r="X15" s="443"/>
      <c r="Y15" s="443"/>
      <c r="Z15" s="443"/>
      <c r="AA15" s="443"/>
      <c r="AB15" s="444"/>
      <c r="AC15" s="406">
        <v>2537</v>
      </c>
      <c r="AD15" s="407"/>
      <c r="AE15" s="407"/>
      <c r="AF15" s="407"/>
      <c r="AG15" s="408"/>
      <c r="AH15" s="406">
        <v>3072</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2117688</v>
      </c>
      <c r="BO15" s="426"/>
      <c r="BP15" s="426"/>
      <c r="BQ15" s="426"/>
      <c r="BR15" s="426"/>
      <c r="BS15" s="426"/>
      <c r="BT15" s="426"/>
      <c r="BU15" s="427"/>
      <c r="BV15" s="425">
        <v>1991015</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35.799999999999997</v>
      </c>
      <c r="AD16" s="527"/>
      <c r="AE16" s="527"/>
      <c r="AF16" s="527"/>
      <c r="AG16" s="528"/>
      <c r="AH16" s="526">
        <v>40.6</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3430846</v>
      </c>
      <c r="BO16" s="431"/>
      <c r="BP16" s="431"/>
      <c r="BQ16" s="431"/>
      <c r="BR16" s="431"/>
      <c r="BS16" s="431"/>
      <c r="BT16" s="431"/>
      <c r="BU16" s="432"/>
      <c r="BV16" s="430">
        <v>3177245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4316</v>
      </c>
      <c r="AD17" s="407"/>
      <c r="AE17" s="407"/>
      <c r="AF17" s="407"/>
      <c r="AG17" s="408"/>
      <c r="AH17" s="406">
        <v>4223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2684698</v>
      </c>
      <c r="BO17" s="431"/>
      <c r="BP17" s="431"/>
      <c r="BQ17" s="431"/>
      <c r="BR17" s="431"/>
      <c r="BS17" s="431"/>
      <c r="BT17" s="431"/>
      <c r="BU17" s="432"/>
      <c r="BV17" s="430">
        <v>2527937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18.16</v>
      </c>
      <c r="M18" s="495"/>
      <c r="N18" s="495"/>
      <c r="O18" s="495"/>
      <c r="P18" s="495"/>
      <c r="Q18" s="495"/>
      <c r="R18" s="496"/>
      <c r="S18" s="496"/>
      <c r="T18" s="496"/>
      <c r="U18" s="496"/>
      <c r="V18" s="497"/>
      <c r="W18" s="511"/>
      <c r="X18" s="512"/>
      <c r="Y18" s="512"/>
      <c r="Z18" s="512"/>
      <c r="AA18" s="512"/>
      <c r="AB18" s="522"/>
      <c r="AC18" s="394">
        <v>60.9</v>
      </c>
      <c r="AD18" s="395"/>
      <c r="AE18" s="395"/>
      <c r="AF18" s="395"/>
      <c r="AG18" s="498"/>
      <c r="AH18" s="394">
        <v>55.9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3429473</v>
      </c>
      <c r="BO18" s="431"/>
      <c r="BP18" s="431"/>
      <c r="BQ18" s="431"/>
      <c r="BR18" s="431"/>
      <c r="BS18" s="431"/>
      <c r="BT18" s="431"/>
      <c r="BU18" s="432"/>
      <c r="BV18" s="430">
        <v>3329904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790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4929892</v>
      </c>
      <c r="BO19" s="431"/>
      <c r="BP19" s="431"/>
      <c r="BQ19" s="431"/>
      <c r="BR19" s="431"/>
      <c r="BS19" s="431"/>
      <c r="BT19" s="431"/>
      <c r="BU19" s="432"/>
      <c r="BV19" s="430">
        <v>4570149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5013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6182539</v>
      </c>
      <c r="BO23" s="431"/>
      <c r="BP23" s="431"/>
      <c r="BQ23" s="431"/>
      <c r="BR23" s="431"/>
      <c r="BS23" s="431"/>
      <c r="BT23" s="431"/>
      <c r="BU23" s="432"/>
      <c r="BV23" s="430">
        <v>6290231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7200</v>
      </c>
      <c r="R24" s="407"/>
      <c r="S24" s="407"/>
      <c r="T24" s="407"/>
      <c r="U24" s="407"/>
      <c r="V24" s="408"/>
      <c r="W24" s="472"/>
      <c r="X24" s="463"/>
      <c r="Y24" s="464"/>
      <c r="Z24" s="403" t="s">
        <v>173</v>
      </c>
      <c r="AA24" s="404"/>
      <c r="AB24" s="404"/>
      <c r="AC24" s="404"/>
      <c r="AD24" s="404"/>
      <c r="AE24" s="404"/>
      <c r="AF24" s="404"/>
      <c r="AG24" s="405"/>
      <c r="AH24" s="406">
        <v>134</v>
      </c>
      <c r="AI24" s="407"/>
      <c r="AJ24" s="407"/>
      <c r="AK24" s="407"/>
      <c r="AL24" s="408"/>
      <c r="AM24" s="406">
        <v>381632</v>
      </c>
      <c r="AN24" s="407"/>
      <c r="AO24" s="407"/>
      <c r="AP24" s="407"/>
      <c r="AQ24" s="407"/>
      <c r="AR24" s="408"/>
      <c r="AS24" s="406">
        <v>2848</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1702027</v>
      </c>
      <c r="BO24" s="431"/>
      <c r="BP24" s="431"/>
      <c r="BQ24" s="431"/>
      <c r="BR24" s="431"/>
      <c r="BS24" s="431"/>
      <c r="BT24" s="431"/>
      <c r="BU24" s="432"/>
      <c r="BV24" s="430">
        <v>1903519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5900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177</v>
      </c>
      <c r="AN25" s="407"/>
      <c r="AO25" s="407"/>
      <c r="AP25" s="407"/>
      <c r="AQ25" s="407"/>
      <c r="AR25" s="408"/>
      <c r="AS25" s="406" t="s">
        <v>139</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t="s">
        <v>139</v>
      </c>
      <c r="BO25" s="426"/>
      <c r="BP25" s="426"/>
      <c r="BQ25" s="426"/>
      <c r="BR25" s="426"/>
      <c r="BS25" s="426"/>
      <c r="BT25" s="426"/>
      <c r="BU25" s="427"/>
      <c r="BV25" s="425" t="s">
        <v>177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5400</v>
      </c>
      <c r="R26" s="407"/>
      <c r="S26" s="407"/>
      <c r="T26" s="407"/>
      <c r="U26" s="407"/>
      <c r="V26" s="408"/>
      <c r="W26" s="472"/>
      <c r="X26" s="463"/>
      <c r="Y26" s="464"/>
      <c r="Z26" s="403" t="s">
        <v>180</v>
      </c>
      <c r="AA26" s="485"/>
      <c r="AB26" s="485"/>
      <c r="AC26" s="485"/>
      <c r="AD26" s="485"/>
      <c r="AE26" s="485"/>
      <c r="AF26" s="485"/>
      <c r="AG26" s="486"/>
      <c r="AH26" s="406" t="s">
        <v>177</v>
      </c>
      <c r="AI26" s="407"/>
      <c r="AJ26" s="407"/>
      <c r="AK26" s="407"/>
      <c r="AL26" s="408"/>
      <c r="AM26" s="406" t="s">
        <v>177</v>
      </c>
      <c r="AN26" s="407"/>
      <c r="AO26" s="407"/>
      <c r="AP26" s="407"/>
      <c r="AQ26" s="407"/>
      <c r="AR26" s="408"/>
      <c r="AS26" s="406" t="s">
        <v>177</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3050</v>
      </c>
      <c r="R27" s="407"/>
      <c r="S27" s="407"/>
      <c r="T27" s="407"/>
      <c r="U27" s="407"/>
      <c r="V27" s="408"/>
      <c r="W27" s="472"/>
      <c r="X27" s="463"/>
      <c r="Y27" s="464"/>
      <c r="Z27" s="403" t="s">
        <v>183</v>
      </c>
      <c r="AA27" s="404"/>
      <c r="AB27" s="404"/>
      <c r="AC27" s="404"/>
      <c r="AD27" s="404"/>
      <c r="AE27" s="404"/>
      <c r="AF27" s="404"/>
      <c r="AG27" s="405"/>
      <c r="AH27" s="406">
        <v>1</v>
      </c>
      <c r="AI27" s="407"/>
      <c r="AJ27" s="407"/>
      <c r="AK27" s="407"/>
      <c r="AL27" s="408"/>
      <c r="AM27" s="406" t="s">
        <v>184</v>
      </c>
      <c r="AN27" s="407"/>
      <c r="AO27" s="407"/>
      <c r="AP27" s="407"/>
      <c r="AQ27" s="407"/>
      <c r="AR27" s="408"/>
      <c r="AS27" s="406" t="s">
        <v>184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177</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2640</v>
      </c>
      <c r="R28" s="407"/>
      <c r="S28" s="407"/>
      <c r="T28" s="407"/>
      <c r="U28" s="407"/>
      <c r="V28" s="408"/>
      <c r="W28" s="472"/>
      <c r="X28" s="463"/>
      <c r="Y28" s="464"/>
      <c r="Z28" s="403" t="s">
        <v>187</v>
      </c>
      <c r="AA28" s="404"/>
      <c r="AB28" s="404"/>
      <c r="AC28" s="404"/>
      <c r="AD28" s="404"/>
      <c r="AE28" s="404"/>
      <c r="AF28" s="404"/>
      <c r="AG28" s="405"/>
      <c r="AH28" s="406" t="s">
        <v>177</v>
      </c>
      <c r="AI28" s="407"/>
      <c r="AJ28" s="407"/>
      <c r="AK28" s="407"/>
      <c r="AL28" s="408"/>
      <c r="AM28" s="406" t="s">
        <v>177</v>
      </c>
      <c r="AN28" s="407"/>
      <c r="AO28" s="407"/>
      <c r="AP28" s="407"/>
      <c r="AQ28" s="407"/>
      <c r="AR28" s="408"/>
      <c r="AS28" s="406" t="s">
        <v>177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685715</v>
      </c>
      <c r="BO28" s="426"/>
      <c r="BP28" s="426"/>
      <c r="BQ28" s="426"/>
      <c r="BR28" s="426"/>
      <c r="BS28" s="426"/>
      <c r="BT28" s="426"/>
      <c r="BU28" s="427"/>
      <c r="BV28" s="425">
        <v>371372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8</v>
      </c>
      <c r="M29" s="407"/>
      <c r="N29" s="407"/>
      <c r="O29" s="407"/>
      <c r="P29" s="408"/>
      <c r="Q29" s="406">
        <v>2430</v>
      </c>
      <c r="R29" s="407"/>
      <c r="S29" s="407"/>
      <c r="T29" s="407"/>
      <c r="U29" s="407"/>
      <c r="V29" s="408"/>
      <c r="W29" s="473"/>
      <c r="X29" s="474"/>
      <c r="Y29" s="475"/>
      <c r="Z29" s="403" t="s">
        <v>190</v>
      </c>
      <c r="AA29" s="404"/>
      <c r="AB29" s="404"/>
      <c r="AC29" s="404"/>
      <c r="AD29" s="404"/>
      <c r="AE29" s="404"/>
      <c r="AF29" s="404"/>
      <c r="AG29" s="405"/>
      <c r="AH29" s="406">
        <v>135</v>
      </c>
      <c r="AI29" s="407"/>
      <c r="AJ29" s="407"/>
      <c r="AK29" s="407"/>
      <c r="AL29" s="408"/>
      <c r="AM29" s="406">
        <v>385558</v>
      </c>
      <c r="AN29" s="407"/>
      <c r="AO29" s="407"/>
      <c r="AP29" s="407"/>
      <c r="AQ29" s="407"/>
      <c r="AR29" s="408"/>
      <c r="AS29" s="406">
        <v>2856</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659</v>
      </c>
      <c r="BO29" s="431"/>
      <c r="BP29" s="431"/>
      <c r="BQ29" s="431"/>
      <c r="BR29" s="431"/>
      <c r="BS29" s="431"/>
      <c r="BT29" s="431"/>
      <c r="BU29" s="432"/>
      <c r="BV29" s="430">
        <v>659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93.9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42632</v>
      </c>
      <c r="BO30" s="434"/>
      <c r="BP30" s="434"/>
      <c r="BQ30" s="434"/>
      <c r="BR30" s="434"/>
      <c r="BS30" s="434"/>
      <c r="BT30" s="434"/>
      <c r="BU30" s="435"/>
      <c r="BV30" s="433">
        <v>43330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201</v>
      </c>
      <c r="AN33" s="393"/>
      <c r="AO33" s="392" t="s">
        <v>200</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199</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西濃環境整備組合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安八町土地開発公社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児童発達支援事業特別会計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大垣消防組合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大垣衛生施設組合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西南濃粗大廃棄物処理組合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東安中学校組合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安八郡広域連合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あすわ苑老人福祉施設事務組合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岐阜県市町村会館組合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岐阜県市町村職員退職手当組合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岐阜県後期高齢者医療広域連合（一般会計分）</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4bAj+YSppu0J4iZLe/2KdkM1L50ApHEUjkfOew+90uv0lx3N3iLOe4qXup+Be6hBE18ZImEu+JRJoxA6xCcvw==" saltValue="q+/U/vbD2bJLZ/mzX/2m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t="s">
        <v>518</v>
      </c>
      <c r="G34" s="33" t="s">
        <v>518</v>
      </c>
      <c r="H34" s="33">
        <v>0.09</v>
      </c>
      <c r="I34" s="33">
        <v>0.01</v>
      </c>
      <c r="J34" s="34" t="s">
        <v>569</v>
      </c>
      <c r="K34" s="22"/>
      <c r="L34" s="22"/>
      <c r="M34" s="22"/>
      <c r="N34" s="22"/>
      <c r="O34" s="22"/>
      <c r="P34" s="22"/>
    </row>
    <row r="35" spans="1:16" ht="39" customHeight="1" x14ac:dyDescent="0.15">
      <c r="A35" s="22"/>
      <c r="B35" s="35"/>
      <c r="C35" s="1206" t="s">
        <v>570</v>
      </c>
      <c r="D35" s="1207"/>
      <c r="E35" s="1208"/>
      <c r="F35" s="36">
        <v>17.82</v>
      </c>
      <c r="G35" s="37">
        <v>17.63</v>
      </c>
      <c r="H35" s="37">
        <v>18.93</v>
      </c>
      <c r="I35" s="37">
        <v>21.74</v>
      </c>
      <c r="J35" s="38">
        <v>22.14</v>
      </c>
      <c r="K35" s="22"/>
      <c r="L35" s="22"/>
      <c r="M35" s="22"/>
      <c r="N35" s="22"/>
      <c r="O35" s="22"/>
      <c r="P35" s="22"/>
    </row>
    <row r="36" spans="1:16" ht="39" customHeight="1" x14ac:dyDescent="0.15">
      <c r="A36" s="22"/>
      <c r="B36" s="35"/>
      <c r="C36" s="1206" t="s">
        <v>571</v>
      </c>
      <c r="D36" s="1207"/>
      <c r="E36" s="1208"/>
      <c r="F36" s="36">
        <v>6.74</v>
      </c>
      <c r="G36" s="37">
        <v>10.56</v>
      </c>
      <c r="H36" s="37">
        <v>8.7200000000000006</v>
      </c>
      <c r="I36" s="37">
        <v>10.41</v>
      </c>
      <c r="J36" s="38">
        <v>9.41</v>
      </c>
      <c r="K36" s="22"/>
      <c r="L36" s="22"/>
      <c r="M36" s="22"/>
      <c r="N36" s="22"/>
      <c r="O36" s="22"/>
      <c r="P36" s="22"/>
    </row>
    <row r="37" spans="1:16" ht="39" customHeight="1" x14ac:dyDescent="0.15">
      <c r="A37" s="22"/>
      <c r="B37" s="35"/>
      <c r="C37" s="1206" t="s">
        <v>572</v>
      </c>
      <c r="D37" s="1207"/>
      <c r="E37" s="1208"/>
      <c r="F37" s="36">
        <v>1.97</v>
      </c>
      <c r="G37" s="37">
        <v>1.08</v>
      </c>
      <c r="H37" s="37">
        <v>0.61</v>
      </c>
      <c r="I37" s="37">
        <v>1.39</v>
      </c>
      <c r="J37" s="38">
        <v>2.4900000000000002</v>
      </c>
      <c r="K37" s="22"/>
      <c r="L37" s="22"/>
      <c r="M37" s="22"/>
      <c r="N37" s="22"/>
      <c r="O37" s="22"/>
      <c r="P37" s="22"/>
    </row>
    <row r="38" spans="1:16" ht="39" customHeight="1" x14ac:dyDescent="0.15">
      <c r="A38" s="22"/>
      <c r="B38" s="35"/>
      <c r="C38" s="1206" t="s">
        <v>573</v>
      </c>
      <c r="D38" s="1207"/>
      <c r="E38" s="1208"/>
      <c r="F38" s="36">
        <v>0.41</v>
      </c>
      <c r="G38" s="37">
        <v>0.77</v>
      </c>
      <c r="H38" s="37">
        <v>0.08</v>
      </c>
      <c r="I38" s="37">
        <v>0.3</v>
      </c>
      <c r="J38" s="38">
        <v>0.6</v>
      </c>
      <c r="K38" s="22"/>
      <c r="L38" s="22"/>
      <c r="M38" s="22"/>
      <c r="N38" s="22"/>
      <c r="O38" s="22"/>
      <c r="P38" s="22"/>
    </row>
    <row r="39" spans="1:16" ht="39" customHeight="1" x14ac:dyDescent="0.15">
      <c r="A39" s="22"/>
      <c r="B39" s="35"/>
      <c r="C39" s="1206" t="s">
        <v>574</v>
      </c>
      <c r="D39" s="1207"/>
      <c r="E39" s="1208"/>
      <c r="F39" s="36">
        <v>0.1</v>
      </c>
      <c r="G39" s="37">
        <v>0.09</v>
      </c>
      <c r="H39" s="37">
        <v>0.11</v>
      </c>
      <c r="I39" s="37">
        <v>0.1</v>
      </c>
      <c r="J39" s="38">
        <v>0.09</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UUDUUPUAbGTOyTnVTR/EOsHNmqbPa3/9McOC5uExa8n3+5vDk3RFfkponn5+ZFUSPzdDJCMhQKskHNjNZJmnA==" saltValue="uX7PFFxt9HVNGwH5lxMo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708</v>
      </c>
      <c r="L45" s="60">
        <v>606</v>
      </c>
      <c r="M45" s="60">
        <v>542</v>
      </c>
      <c r="N45" s="60">
        <v>569</v>
      </c>
      <c r="O45" s="61">
        <v>592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336</v>
      </c>
      <c r="L48" s="64">
        <v>368</v>
      </c>
      <c r="M48" s="64">
        <v>378</v>
      </c>
      <c r="N48" s="64">
        <v>413</v>
      </c>
      <c r="O48" s="65">
        <v>441</v>
      </c>
      <c r="P48" s="48"/>
      <c r="Q48" s="48"/>
      <c r="R48" s="48"/>
      <c r="S48" s="48"/>
      <c r="T48" s="48"/>
      <c r="U48" s="48"/>
    </row>
    <row r="49" spans="1:21" ht="30.75" customHeight="1" x14ac:dyDescent="0.15">
      <c r="A49" s="48"/>
      <c r="B49" s="1234"/>
      <c r="C49" s="1235"/>
      <c r="D49" s="62"/>
      <c r="E49" s="1216" t="s">
        <v>16</v>
      </c>
      <c r="F49" s="1216"/>
      <c r="G49" s="1216"/>
      <c r="H49" s="1216"/>
      <c r="I49" s="1216"/>
      <c r="J49" s="1217"/>
      <c r="K49" s="63">
        <v>37</v>
      </c>
      <c r="L49" s="64">
        <v>46</v>
      </c>
      <c r="M49" s="64">
        <v>27</v>
      </c>
      <c r="N49" s="64">
        <v>24</v>
      </c>
      <c r="O49" s="65">
        <v>24</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v>0</v>
      </c>
      <c r="M51" s="64">
        <v>0</v>
      </c>
      <c r="N51" s="64">
        <v>0</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669</v>
      </c>
      <c r="L52" s="64">
        <v>588</v>
      </c>
      <c r="M52" s="64">
        <v>587</v>
      </c>
      <c r="N52" s="64">
        <v>600</v>
      </c>
      <c r="O52" s="65">
        <v>622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412</v>
      </c>
      <c r="L53" s="69">
        <v>432</v>
      </c>
      <c r="M53" s="69">
        <v>360</v>
      </c>
      <c r="N53" s="69">
        <v>406</v>
      </c>
      <c r="O53" s="70">
        <v>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591</v>
      </c>
      <c r="L57" s="84" t="s">
        <v>591</v>
      </c>
      <c r="M57" s="84" t="s">
        <v>591</v>
      </c>
      <c r="N57" s="84" t="s">
        <v>591</v>
      </c>
      <c r="O57" s="85" t="s">
        <v>591</v>
      </c>
    </row>
    <row r="58" spans="1:21" ht="31.5" customHeight="1" thickBot="1" x14ac:dyDescent="0.2">
      <c r="B58" s="1224"/>
      <c r="C58" s="1225"/>
      <c r="D58" s="1229" t="s">
        <v>27</v>
      </c>
      <c r="E58" s="1230"/>
      <c r="F58" s="1230"/>
      <c r="G58" s="1230"/>
      <c r="H58" s="1230"/>
      <c r="I58" s="1230"/>
      <c r="J58" s="1231"/>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TnEFi7weQaUi4SG+jKTGK/WvVyu5zZjHP0w3kJ82KsxH0YPZueJ2/6JKcWxSBwHgFEif2ASKNrx0fdkSiQXg==" saltValue="vc/wmDe2Oqqs9cinLhY3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5772</v>
      </c>
      <c r="J41" s="104">
        <v>6254</v>
      </c>
      <c r="K41" s="104">
        <v>6374</v>
      </c>
      <c r="L41" s="104">
        <v>6290</v>
      </c>
      <c r="M41" s="105">
        <v>6183</v>
      </c>
    </row>
    <row r="42" spans="2:13" ht="27.75" customHeight="1" x14ac:dyDescent="0.15">
      <c r="B42" s="1242"/>
      <c r="C42" s="1243"/>
      <c r="D42" s="106"/>
      <c r="E42" s="1246" t="s">
        <v>32</v>
      </c>
      <c r="F42" s="1246"/>
      <c r="G42" s="1246"/>
      <c r="H42" s="1247"/>
      <c r="I42" s="107">
        <v>367</v>
      </c>
      <c r="J42" s="108">
        <v>422</v>
      </c>
      <c r="K42" s="108">
        <v>412</v>
      </c>
      <c r="L42" s="108">
        <v>371</v>
      </c>
      <c r="M42" s="109">
        <v>326</v>
      </c>
    </row>
    <row r="43" spans="2:13" ht="27.75" customHeight="1" x14ac:dyDescent="0.15">
      <c r="B43" s="1242"/>
      <c r="C43" s="1243"/>
      <c r="D43" s="106"/>
      <c r="E43" s="1246" t="s">
        <v>33</v>
      </c>
      <c r="F43" s="1246"/>
      <c r="G43" s="1246"/>
      <c r="H43" s="1247"/>
      <c r="I43" s="107">
        <v>3657</v>
      </c>
      <c r="J43" s="108">
        <v>3637</v>
      </c>
      <c r="K43" s="108">
        <v>3629</v>
      </c>
      <c r="L43" s="108">
        <v>3578</v>
      </c>
      <c r="M43" s="109">
        <v>3461</v>
      </c>
    </row>
    <row r="44" spans="2:13" ht="27.75" customHeight="1" x14ac:dyDescent="0.15">
      <c r="B44" s="1242"/>
      <c r="C44" s="1243"/>
      <c r="D44" s="106"/>
      <c r="E44" s="1246" t="s">
        <v>34</v>
      </c>
      <c r="F44" s="1246"/>
      <c r="G44" s="1246"/>
      <c r="H44" s="1247"/>
      <c r="I44" s="107">
        <v>269</v>
      </c>
      <c r="J44" s="108">
        <v>267</v>
      </c>
      <c r="K44" s="108">
        <v>262</v>
      </c>
      <c r="L44" s="108">
        <v>267</v>
      </c>
      <c r="M44" s="109">
        <v>299</v>
      </c>
    </row>
    <row r="45" spans="2:13" ht="27.75" customHeight="1" x14ac:dyDescent="0.15">
      <c r="B45" s="1242"/>
      <c r="C45" s="1243"/>
      <c r="D45" s="106"/>
      <c r="E45" s="1246" t="s">
        <v>35</v>
      </c>
      <c r="F45" s="1246"/>
      <c r="G45" s="1246"/>
      <c r="H45" s="1247"/>
      <c r="I45" s="107">
        <v>448</v>
      </c>
      <c r="J45" s="108">
        <v>320</v>
      </c>
      <c r="K45" s="108">
        <v>298</v>
      </c>
      <c r="L45" s="108">
        <v>314</v>
      </c>
      <c r="M45" s="109">
        <v>350</v>
      </c>
    </row>
    <row r="46" spans="2:13" ht="27.75" customHeight="1" x14ac:dyDescent="0.15">
      <c r="B46" s="1242"/>
      <c r="C46" s="1243"/>
      <c r="D46" s="110"/>
      <c r="E46" s="1246" t="s">
        <v>36</v>
      </c>
      <c r="F46" s="1246"/>
      <c r="G46" s="1246"/>
      <c r="H46" s="1247"/>
      <c r="I46" s="107">
        <v>294</v>
      </c>
      <c r="J46" s="108">
        <v>462</v>
      </c>
      <c r="K46" s="108">
        <v>401</v>
      </c>
      <c r="L46" s="108">
        <v>418</v>
      </c>
      <c r="M46" s="109">
        <v>465</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623</v>
      </c>
      <c r="J50" s="108">
        <v>448</v>
      </c>
      <c r="K50" s="108">
        <v>554</v>
      </c>
      <c r="L50" s="108">
        <v>627</v>
      </c>
      <c r="M50" s="109">
        <v>940</v>
      </c>
    </row>
    <row r="51" spans="2:13" ht="27.75" customHeight="1" x14ac:dyDescent="0.15">
      <c r="B51" s="1242"/>
      <c r="C51" s="1243"/>
      <c r="D51" s="106"/>
      <c r="E51" s="1246" t="s">
        <v>42</v>
      </c>
      <c r="F51" s="1246"/>
      <c r="G51" s="1246"/>
      <c r="H51" s="1247"/>
      <c r="I51" s="107">
        <v>129</v>
      </c>
      <c r="J51" s="108">
        <v>107</v>
      </c>
      <c r="K51" s="108">
        <v>97</v>
      </c>
      <c r="L51" s="108">
        <v>72</v>
      </c>
      <c r="M51" s="109">
        <v>52</v>
      </c>
    </row>
    <row r="52" spans="2:13" ht="27.75" customHeight="1" x14ac:dyDescent="0.15">
      <c r="B52" s="1244"/>
      <c r="C52" s="1245"/>
      <c r="D52" s="106"/>
      <c r="E52" s="1246" t="s">
        <v>43</v>
      </c>
      <c r="F52" s="1246"/>
      <c r="G52" s="1246"/>
      <c r="H52" s="1247"/>
      <c r="I52" s="107">
        <v>7051</v>
      </c>
      <c r="J52" s="108">
        <v>7543</v>
      </c>
      <c r="K52" s="108">
        <v>7215</v>
      </c>
      <c r="L52" s="108">
        <v>7038</v>
      </c>
      <c r="M52" s="109">
        <v>6941</v>
      </c>
    </row>
    <row r="53" spans="2:13" ht="27.75" customHeight="1" thickBot="1" x14ac:dyDescent="0.2">
      <c r="B53" s="1248" t="s">
        <v>44</v>
      </c>
      <c r="C53" s="1249"/>
      <c r="D53" s="113"/>
      <c r="E53" s="1250" t="s">
        <v>45</v>
      </c>
      <c r="F53" s="1250"/>
      <c r="G53" s="1250"/>
      <c r="H53" s="1251"/>
      <c r="I53" s="114">
        <v>3004</v>
      </c>
      <c r="J53" s="115">
        <v>3264</v>
      </c>
      <c r="K53" s="115">
        <v>3509</v>
      </c>
      <c r="L53" s="115">
        <v>3502</v>
      </c>
      <c r="M53" s="116">
        <v>3151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5icQwRu4CZSh/eH0I8OVkVS694Vc+i3tVVDkDOIbOjhMRtiuZTOBFH4CiKtWwABXXIZYBt6/tzh2ADU7DfEzg==" saltValue="VYd6CWIIkbwKR417ny1V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263</v>
      </c>
      <c r="G55" s="128">
        <v>371</v>
      </c>
      <c r="H55" s="129">
        <v>686</v>
      </c>
    </row>
    <row r="56" spans="2:8" ht="52.5" customHeight="1" x14ac:dyDescent="0.15">
      <c r="B56" s="130"/>
      <c r="C56" s="1269" t="s">
        <v>49</v>
      </c>
      <c r="D56" s="1269"/>
      <c r="E56" s="1270"/>
      <c r="F56" s="131">
        <v>1</v>
      </c>
      <c r="G56" s="131">
        <v>1</v>
      </c>
      <c r="H56" s="132">
        <v>1</v>
      </c>
    </row>
    <row r="57" spans="2:8" ht="53.25" customHeight="1" x14ac:dyDescent="0.15">
      <c r="B57" s="130"/>
      <c r="C57" s="1271" t="s">
        <v>50</v>
      </c>
      <c r="D57" s="1271"/>
      <c r="E57" s="1272"/>
      <c r="F57" s="133">
        <v>44</v>
      </c>
      <c r="G57" s="133">
        <v>43</v>
      </c>
      <c r="H57" s="134">
        <v>43</v>
      </c>
    </row>
    <row r="58" spans="2:8" ht="45.75" customHeight="1" x14ac:dyDescent="0.15">
      <c r="B58" s="135"/>
      <c r="C58" s="1259" t="s">
        <v>583</v>
      </c>
      <c r="D58" s="1260"/>
      <c r="E58" s="1261"/>
      <c r="F58" s="136">
        <v>2</v>
      </c>
      <c r="G58" s="136">
        <v>4</v>
      </c>
      <c r="H58" s="137">
        <v>23</v>
      </c>
    </row>
    <row r="59" spans="2:8" ht="45.75" customHeight="1" x14ac:dyDescent="0.15">
      <c r="B59" s="135"/>
      <c r="C59" s="1259" t="s">
        <v>584</v>
      </c>
      <c r="D59" s="1260"/>
      <c r="E59" s="1261"/>
      <c r="F59" s="136">
        <v>13</v>
      </c>
      <c r="G59" s="136">
        <v>10</v>
      </c>
      <c r="H59" s="137">
        <v>10</v>
      </c>
    </row>
    <row r="60" spans="2:8" ht="45.75" customHeight="1" x14ac:dyDescent="0.15">
      <c r="B60" s="135"/>
      <c r="C60" s="1259" t="s">
        <v>585</v>
      </c>
      <c r="D60" s="1260"/>
      <c r="E60" s="1261"/>
      <c r="F60" s="136">
        <v>8</v>
      </c>
      <c r="G60" s="136">
        <v>8</v>
      </c>
      <c r="H60" s="137">
        <v>8</v>
      </c>
    </row>
    <row r="61" spans="2:8" ht="45.75" customHeight="1" x14ac:dyDescent="0.15">
      <c r="B61" s="135"/>
      <c r="C61" s="1259" t="s">
        <v>586</v>
      </c>
      <c r="D61" s="1260"/>
      <c r="E61" s="1261"/>
      <c r="F61" s="136">
        <v>0</v>
      </c>
      <c r="G61" s="136">
        <v>1</v>
      </c>
      <c r="H61" s="137">
        <v>2</v>
      </c>
    </row>
    <row r="62" spans="2:8" ht="45.75" customHeight="1" thickBot="1" x14ac:dyDescent="0.2">
      <c r="B62" s="138"/>
      <c r="C62" s="1262" t="s">
        <v>590</v>
      </c>
      <c r="D62" s="1263"/>
      <c r="E62" s="1264"/>
      <c r="F62" s="139">
        <v>0</v>
      </c>
      <c r="G62" s="139">
        <v>0</v>
      </c>
      <c r="H62" s="140">
        <v>0</v>
      </c>
    </row>
    <row r="63" spans="2:8" ht="52.5" customHeight="1" thickBot="1" x14ac:dyDescent="0.2">
      <c r="B63" s="141"/>
      <c r="C63" s="1265" t="s">
        <v>51</v>
      </c>
      <c r="D63" s="1265"/>
      <c r="E63" s="1266"/>
      <c r="F63" s="142">
        <v>308</v>
      </c>
      <c r="G63" s="142">
        <v>415</v>
      </c>
      <c r="H63" s="143">
        <v>729</v>
      </c>
    </row>
    <row r="64" spans="2:8" ht="15" customHeight="1" x14ac:dyDescent="0.15"/>
  </sheetData>
  <sheetProtection algorithmName="SHA-512" hashValue="DkSIZeGbll0T5P2UAudvXMIOD7RPj+nDHtGrl6sHewUBxwGJeKRx/4A54ZbZAyO2+p5SemnhFbWv4mVaxwg4Jg==" saltValue="ikl/x6VI4wWUFwpKhWtn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59CFB-1CC2-479B-B09C-5071D4238CE1}">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621</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560</v>
      </c>
      <c r="BQ50" s="1283"/>
      <c r="BR50" s="1283"/>
      <c r="BS50" s="1283"/>
      <c r="BT50" s="1283"/>
      <c r="BU50" s="1283"/>
      <c r="BV50" s="1283"/>
      <c r="BW50" s="1283"/>
      <c r="BX50" s="1283" t="s">
        <v>561</v>
      </c>
      <c r="BY50" s="1283"/>
      <c r="BZ50" s="1283"/>
      <c r="CA50" s="1283"/>
      <c r="CB50" s="1283"/>
      <c r="CC50" s="1283"/>
      <c r="CD50" s="1283"/>
      <c r="CE50" s="1283"/>
      <c r="CF50" s="1283" t="s">
        <v>562</v>
      </c>
      <c r="CG50" s="1283"/>
      <c r="CH50" s="1283"/>
      <c r="CI50" s="1283"/>
      <c r="CJ50" s="1283"/>
      <c r="CK50" s="1283"/>
      <c r="CL50" s="1283"/>
      <c r="CM50" s="1283"/>
      <c r="CN50" s="1283" t="s">
        <v>563</v>
      </c>
      <c r="CO50" s="1283"/>
      <c r="CP50" s="1283"/>
      <c r="CQ50" s="1283"/>
      <c r="CR50" s="1283"/>
      <c r="CS50" s="1283"/>
      <c r="CT50" s="1283"/>
      <c r="CU50" s="1283"/>
      <c r="CV50" s="1283" t="s">
        <v>564</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614</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v>89.8</v>
      </c>
      <c r="BQ51" s="1281"/>
      <c r="BR51" s="1281"/>
      <c r="BS51" s="1281"/>
      <c r="BT51" s="1281"/>
      <c r="BU51" s="1281"/>
      <c r="BV51" s="1281"/>
      <c r="BW51" s="1281"/>
      <c r="BX51" s="1323"/>
      <c r="BY51" s="1281"/>
      <c r="BZ51" s="1281"/>
      <c r="CA51" s="1281"/>
      <c r="CB51" s="1281"/>
      <c r="CC51" s="1281"/>
      <c r="CD51" s="1281"/>
      <c r="CE51" s="1281"/>
      <c r="CF51" s="1323"/>
      <c r="CG51" s="1281"/>
      <c r="CH51" s="1281"/>
      <c r="CI51" s="1281"/>
      <c r="CJ51" s="1281"/>
      <c r="CK51" s="1281"/>
      <c r="CL51" s="1281"/>
      <c r="CM51" s="1281"/>
      <c r="CN51" s="1281">
        <v>104.3</v>
      </c>
      <c r="CO51" s="1281"/>
      <c r="CP51" s="1281"/>
      <c r="CQ51" s="1281"/>
      <c r="CR51" s="1281"/>
      <c r="CS51" s="1281"/>
      <c r="CT51" s="1281"/>
      <c r="CU51" s="1281"/>
      <c r="CV51" s="1281">
        <v>86.7</v>
      </c>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1">
        <v>60.1</v>
      </c>
      <c r="BQ53" s="1281"/>
      <c r="BR53" s="1281"/>
      <c r="BS53" s="1281"/>
      <c r="BT53" s="1281"/>
      <c r="BU53" s="1281"/>
      <c r="BV53" s="1281"/>
      <c r="BW53" s="1281"/>
      <c r="BX53" s="1323"/>
      <c r="BY53" s="1281"/>
      <c r="BZ53" s="1281"/>
      <c r="CA53" s="1281"/>
      <c r="CB53" s="1281"/>
      <c r="CC53" s="1281"/>
      <c r="CD53" s="1281"/>
      <c r="CE53" s="1281"/>
      <c r="CF53" s="1323"/>
      <c r="CG53" s="1281"/>
      <c r="CH53" s="1281"/>
      <c r="CI53" s="1281"/>
      <c r="CJ53" s="1281"/>
      <c r="CK53" s="1281"/>
      <c r="CL53" s="1281"/>
      <c r="CM53" s="1281"/>
      <c r="CN53" s="1281">
        <v>47.5</v>
      </c>
      <c r="CO53" s="1281"/>
      <c r="CP53" s="1281"/>
      <c r="CQ53" s="1281"/>
      <c r="CR53" s="1281"/>
      <c r="CS53" s="1281"/>
      <c r="CT53" s="1281"/>
      <c r="CU53" s="1281"/>
      <c r="CV53" s="1281">
        <v>49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613</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81">
        <v>38.5</v>
      </c>
      <c r="BQ55" s="1281"/>
      <c r="BR55" s="1281"/>
      <c r="BS55" s="1281"/>
      <c r="BT55" s="1281"/>
      <c r="BU55" s="1281"/>
      <c r="BV55" s="1281"/>
      <c r="BW55" s="1281"/>
      <c r="BX55" s="1323"/>
      <c r="BY55" s="1281"/>
      <c r="BZ55" s="1281"/>
      <c r="CA55" s="1281"/>
      <c r="CB55" s="1281"/>
      <c r="CC55" s="1281"/>
      <c r="CD55" s="1281"/>
      <c r="CE55" s="1281"/>
      <c r="CF55" s="1323"/>
      <c r="CG55" s="1281"/>
      <c r="CH55" s="1281"/>
      <c r="CI55" s="1281"/>
      <c r="CJ55" s="1281"/>
      <c r="CK55" s="1281"/>
      <c r="CL55" s="1281"/>
      <c r="CM55" s="1281"/>
      <c r="CN55" s="1281">
        <v>21</v>
      </c>
      <c r="CO55" s="1281"/>
      <c r="CP55" s="1281"/>
      <c r="CQ55" s="1281"/>
      <c r="CR55" s="1281"/>
      <c r="CS55" s="1281"/>
      <c r="CT55" s="1281"/>
      <c r="CU55" s="1281"/>
      <c r="CV55" s="1281">
        <v>23.5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619</v>
      </c>
      <c r="BC57" s="1282"/>
      <c r="BD57" s="1282"/>
      <c r="BE57" s="1282"/>
      <c r="BF57" s="1282"/>
      <c r="BG57" s="1282"/>
      <c r="BH57" s="1282"/>
      <c r="BI57" s="1282"/>
      <c r="BJ57" s="1282"/>
      <c r="BK57" s="1282"/>
      <c r="BL57" s="1282"/>
      <c r="BM57" s="1282"/>
      <c r="BN57" s="1282"/>
      <c r="BO57" s="1282"/>
      <c r="BP57" s="1281">
        <v>57.6</v>
      </c>
      <c r="BQ57" s="1281"/>
      <c r="BR57" s="1281"/>
      <c r="BS57" s="1281"/>
      <c r="BT57" s="1281"/>
      <c r="BU57" s="1281"/>
      <c r="BV57" s="1281"/>
      <c r="BW57" s="1281"/>
      <c r="BX57" s="1323"/>
      <c r="BY57" s="1281"/>
      <c r="BZ57" s="1281"/>
      <c r="CA57" s="1281"/>
      <c r="CB57" s="1281"/>
      <c r="CC57" s="1281"/>
      <c r="CD57" s="1281"/>
      <c r="CE57" s="1281"/>
      <c r="CF57" s="1323"/>
      <c r="CG57" s="1281"/>
      <c r="CH57" s="1281"/>
      <c r="CI57" s="1281"/>
      <c r="CJ57" s="1281"/>
      <c r="CK57" s="1281"/>
      <c r="CL57" s="1281"/>
      <c r="CM57" s="1281"/>
      <c r="CN57" s="1281">
        <v>61.2</v>
      </c>
      <c r="CO57" s="1281"/>
      <c r="CP57" s="1281"/>
      <c r="CQ57" s="1281"/>
      <c r="CR57" s="1281"/>
      <c r="CS57" s="1281"/>
      <c r="CT57" s="1281"/>
      <c r="CU57" s="1281"/>
      <c r="CV57" s="1281">
        <v>61.8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618</v>
      </c>
    </row>
    <row r="64" spans="1:109" ht="13.5" x14ac:dyDescent="0.15">
      <c r="B64" s="1274"/>
      <c r="G64" s="1311"/>
      <c r="I64" s="1313"/>
      <c r="J64" s="1313"/>
      <c r="K64" s="1313"/>
      <c r="L64" s="1313"/>
      <c r="M64" s="1313"/>
      <c r="N64" s="1312"/>
      <c r="AM64" s="1311"/>
      <c r="AN64" s="1311" t="s">
        <v>617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560</v>
      </c>
      <c r="BQ72" s="1283"/>
      <c r="BR72" s="1283"/>
      <c r="BS72" s="1283"/>
      <c r="BT72" s="1283"/>
      <c r="BU72" s="1283"/>
      <c r="BV72" s="1283"/>
      <c r="BW72" s="1283"/>
      <c r="BX72" s="1283" t="s">
        <v>561</v>
      </c>
      <c r="BY72" s="1283"/>
      <c r="BZ72" s="1283"/>
      <c r="CA72" s="1283"/>
      <c r="CB72" s="1283"/>
      <c r="CC72" s="1283"/>
      <c r="CD72" s="1283"/>
      <c r="CE72" s="1283"/>
      <c r="CF72" s="1283" t="s">
        <v>562</v>
      </c>
      <c r="CG72" s="1283"/>
      <c r="CH72" s="1283"/>
      <c r="CI72" s="1283"/>
      <c r="CJ72" s="1283"/>
      <c r="CK72" s="1283"/>
      <c r="CL72" s="1283"/>
      <c r="CM72" s="1283"/>
      <c r="CN72" s="1283" t="s">
        <v>563</v>
      </c>
      <c r="CO72" s="1283"/>
      <c r="CP72" s="1283"/>
      <c r="CQ72" s="1283"/>
      <c r="CR72" s="1283"/>
      <c r="CS72" s="1283"/>
      <c r="CT72" s="1283"/>
      <c r="CU72" s="1283"/>
      <c r="CV72" s="1283" t="s">
        <v>564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614</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v>89.8</v>
      </c>
      <c r="BQ73" s="1281"/>
      <c r="BR73" s="1281"/>
      <c r="BS73" s="1281"/>
      <c r="BT73" s="1281"/>
      <c r="BU73" s="1281"/>
      <c r="BV73" s="1281"/>
      <c r="BW73" s="1281"/>
      <c r="BX73" s="1281">
        <v>97.2</v>
      </c>
      <c r="BY73" s="1281"/>
      <c r="BZ73" s="1281"/>
      <c r="CA73" s="1281"/>
      <c r="CB73" s="1281"/>
      <c r="CC73" s="1281"/>
      <c r="CD73" s="1281"/>
      <c r="CE73" s="1281"/>
      <c r="CF73" s="1281">
        <v>103.5</v>
      </c>
      <c r="CG73" s="1281"/>
      <c r="CH73" s="1281"/>
      <c r="CI73" s="1281"/>
      <c r="CJ73" s="1281"/>
      <c r="CK73" s="1281"/>
      <c r="CL73" s="1281"/>
      <c r="CM73" s="1281"/>
      <c r="CN73" s="1281">
        <v>104.3</v>
      </c>
      <c r="CO73" s="1281"/>
      <c r="CP73" s="1281"/>
      <c r="CQ73" s="1281"/>
      <c r="CR73" s="1281"/>
      <c r="CS73" s="1281"/>
      <c r="CT73" s="1281"/>
      <c r="CU73" s="1281"/>
      <c r="CV73" s="1281">
        <v>86.7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81">
        <v>12.4</v>
      </c>
      <c r="BQ75" s="1281"/>
      <c r="BR75" s="1281"/>
      <c r="BS75" s="1281"/>
      <c r="BT75" s="1281"/>
      <c r="BU75" s="1281"/>
      <c r="BV75" s="1281"/>
      <c r="BW75" s="1281"/>
      <c r="BX75" s="1281">
        <v>12.2</v>
      </c>
      <c r="BY75" s="1281"/>
      <c r="BZ75" s="1281"/>
      <c r="CA75" s="1281"/>
      <c r="CB75" s="1281"/>
      <c r="CC75" s="1281"/>
      <c r="CD75" s="1281"/>
      <c r="CE75" s="1281"/>
      <c r="CF75" s="1281">
        <v>11.9</v>
      </c>
      <c r="CG75" s="1281"/>
      <c r="CH75" s="1281"/>
      <c r="CI75" s="1281"/>
      <c r="CJ75" s="1281"/>
      <c r="CK75" s="1281"/>
      <c r="CL75" s="1281"/>
      <c r="CM75" s="1281"/>
      <c r="CN75" s="1281">
        <v>11.8</v>
      </c>
      <c r="CO75" s="1281"/>
      <c r="CP75" s="1281"/>
      <c r="CQ75" s="1281"/>
      <c r="CR75" s="1281"/>
      <c r="CS75" s="1281"/>
      <c r="CT75" s="1281"/>
      <c r="CU75" s="1281"/>
      <c r="CV75" s="1281">
        <v>11.5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613</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81">
        <v>38.5</v>
      </c>
      <c r="BQ77" s="1281"/>
      <c r="BR77" s="1281"/>
      <c r="BS77" s="1281"/>
      <c r="BT77" s="1281"/>
      <c r="BU77" s="1281"/>
      <c r="BV77" s="1281"/>
      <c r="BW77" s="1281"/>
      <c r="BX77" s="1281">
        <v>32.799999999999997</v>
      </c>
      <c r="BY77" s="1281"/>
      <c r="BZ77" s="1281"/>
      <c r="CA77" s="1281"/>
      <c r="CB77" s="1281"/>
      <c r="CC77" s="1281"/>
      <c r="CD77" s="1281"/>
      <c r="CE77" s="1281"/>
      <c r="CF77" s="1281">
        <v>20.9</v>
      </c>
      <c r="CG77" s="1281"/>
      <c r="CH77" s="1281"/>
      <c r="CI77" s="1281"/>
      <c r="CJ77" s="1281"/>
      <c r="CK77" s="1281"/>
      <c r="CL77" s="1281"/>
      <c r="CM77" s="1281"/>
      <c r="CN77" s="1281">
        <v>21</v>
      </c>
      <c r="CO77" s="1281"/>
      <c r="CP77" s="1281"/>
      <c r="CQ77" s="1281"/>
      <c r="CR77" s="1281"/>
      <c r="CS77" s="1281"/>
      <c r="CT77" s="1281"/>
      <c r="CU77" s="1281"/>
      <c r="CV77" s="1281">
        <v>23.5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81">
        <v>9.1999999999999993</v>
      </c>
      <c r="BQ79" s="1281"/>
      <c r="BR79" s="1281"/>
      <c r="BS79" s="1281"/>
      <c r="BT79" s="1281"/>
      <c r="BU79" s="1281"/>
      <c r="BV79" s="1281"/>
      <c r="BW79" s="1281"/>
      <c r="BX79" s="1281">
        <v>9.1</v>
      </c>
      <c r="BY79" s="1281"/>
      <c r="BZ79" s="1281"/>
      <c r="CA79" s="1281"/>
      <c r="CB79" s="1281"/>
      <c r="CC79" s="1281"/>
      <c r="CD79" s="1281"/>
      <c r="CE79" s="1281"/>
      <c r="CF79" s="1281">
        <v>9.1</v>
      </c>
      <c r="CG79" s="1281"/>
      <c r="CH79" s="1281"/>
      <c r="CI79" s="1281"/>
      <c r="CJ79" s="1281"/>
      <c r="CK79" s="1281"/>
      <c r="CL79" s="1281"/>
      <c r="CM79" s="1281"/>
      <c r="CN79" s="1281">
        <v>9.1999999999999993</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TLrqBd7Nmo+VSSqm2jy82JU+si0U7pXMRwexphUBy9tx7XjG1UZxFa4tJ/nUtg33ORPS/lwm2Qg/CKXIuFcvA==" saltValue="8ouORX3sEA4Re/1wHRJsv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C2BB-2BDC-4AD6-988F-874EE993584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ANRVhkupAAGsuiA0EQaEt5X8AlE96/lnzISNt50Yitkhfm6yXwY7RJx/QJNQLsoCAlOk9dIQxguLcqVICM2nGA==" saltValue="VDQYVdfVsfdoQKMUUSoW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8C59-6707-4BA9-87B9-05E3CD4733B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q9CCWuXVG7BhNHxkPYxbqwh9/SCAKM6C+3Gx/pZApkYa/IwvIa5aAO3F/j35Dqi00VtU7f7cIRmhq5YSgszWlQ==" saltValue="sEgE3bRrzTeNkhTDGMws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71571</v>
      </c>
      <c r="E3" s="162"/>
      <c r="F3" s="163">
        <v>78903</v>
      </c>
      <c r="G3" s="164"/>
      <c r="H3" s="165"/>
    </row>
    <row r="4" spans="1:8" x14ac:dyDescent="0.15">
      <c r="A4" s="166"/>
      <c r="B4" s="167"/>
      <c r="C4" s="168"/>
      <c r="D4" s="169">
        <v>8261</v>
      </c>
      <c r="E4" s="170"/>
      <c r="F4" s="171">
        <v>49201</v>
      </c>
      <c r="G4" s="172"/>
      <c r="H4" s="173"/>
    </row>
    <row r="5" spans="1:8" x14ac:dyDescent="0.15">
      <c r="A5" s="154" t="s">
        <v>552</v>
      </c>
      <c r="B5" s="159"/>
      <c r="C5" s="160"/>
      <c r="D5" s="161">
        <v>120389</v>
      </c>
      <c r="E5" s="162"/>
      <c r="F5" s="163">
        <v>82993</v>
      </c>
      <c r="G5" s="164"/>
      <c r="H5" s="165"/>
    </row>
    <row r="6" spans="1:8" x14ac:dyDescent="0.15">
      <c r="A6" s="166"/>
      <c r="B6" s="167"/>
      <c r="C6" s="168"/>
      <c r="D6" s="169">
        <v>15574</v>
      </c>
      <c r="E6" s="170"/>
      <c r="F6" s="171">
        <v>46787</v>
      </c>
      <c r="G6" s="172"/>
      <c r="H6" s="173"/>
    </row>
    <row r="7" spans="1:8" x14ac:dyDescent="0.15">
      <c r="A7" s="154" t="s">
        <v>553</v>
      </c>
      <c r="B7" s="159"/>
      <c r="C7" s="160"/>
      <c r="D7" s="161">
        <v>65988</v>
      </c>
      <c r="E7" s="162"/>
      <c r="F7" s="163">
        <v>108252</v>
      </c>
      <c r="G7" s="164"/>
      <c r="H7" s="165"/>
    </row>
    <row r="8" spans="1:8" x14ac:dyDescent="0.15">
      <c r="A8" s="166"/>
      <c r="B8" s="167"/>
      <c r="C8" s="168"/>
      <c r="D8" s="169">
        <v>13276</v>
      </c>
      <c r="E8" s="170"/>
      <c r="F8" s="171">
        <v>50321</v>
      </c>
      <c r="G8" s="172"/>
      <c r="H8" s="173"/>
    </row>
    <row r="9" spans="1:8" x14ac:dyDescent="0.15">
      <c r="A9" s="154" t="s">
        <v>554</v>
      </c>
      <c r="B9" s="159"/>
      <c r="C9" s="160"/>
      <c r="D9" s="161">
        <v>37045</v>
      </c>
      <c r="E9" s="162"/>
      <c r="F9" s="163">
        <v>93492</v>
      </c>
      <c r="G9" s="164"/>
      <c r="H9" s="165"/>
    </row>
    <row r="10" spans="1:8" x14ac:dyDescent="0.15">
      <c r="A10" s="166"/>
      <c r="B10" s="167"/>
      <c r="C10" s="168"/>
      <c r="D10" s="169">
        <v>6337</v>
      </c>
      <c r="E10" s="170"/>
      <c r="F10" s="171">
        <v>53316</v>
      </c>
      <c r="G10" s="172"/>
      <c r="H10" s="173"/>
    </row>
    <row r="11" spans="1:8" x14ac:dyDescent="0.15">
      <c r="A11" s="154" t="s">
        <v>555</v>
      </c>
      <c r="B11" s="159"/>
      <c r="C11" s="160"/>
      <c r="D11" s="161">
        <v>33394</v>
      </c>
      <c r="E11" s="162"/>
      <c r="F11" s="163">
        <v>94796</v>
      </c>
      <c r="G11" s="164"/>
      <c r="H11" s="165"/>
    </row>
    <row r="12" spans="1:8" x14ac:dyDescent="0.15">
      <c r="A12" s="166"/>
      <c r="B12" s="167"/>
      <c r="C12" s="174"/>
      <c r="D12" s="169">
        <v>18708</v>
      </c>
      <c r="E12" s="170"/>
      <c r="F12" s="171">
        <v>55781</v>
      </c>
      <c r="G12" s="172"/>
      <c r="H12" s="173"/>
    </row>
    <row r="13" spans="1:8" x14ac:dyDescent="0.15">
      <c r="A13" s="154"/>
      <c r="B13" s="159"/>
      <c r="C13" s="175"/>
      <c r="D13" s="176">
        <v>65677</v>
      </c>
      <c r="E13" s="177"/>
      <c r="F13" s="178">
        <v>91687</v>
      </c>
      <c r="G13" s="179"/>
      <c r="H13" s="165"/>
    </row>
    <row r="14" spans="1:8" x14ac:dyDescent="0.15">
      <c r="A14" s="166"/>
      <c r="B14" s="167"/>
      <c r="C14" s="168"/>
      <c r="D14" s="169">
        <v>12431</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6.74</v>
      </c>
      <c r="C19" s="180">
        <f>ROUND(VALUE(SUBSTITUTE(実質収支比率等に係る経年分析!G$48,"▲","-")),2)</f>
        <v>9.51</v>
      </c>
      <c r="D19" s="180">
        <f>ROUND(VALUE(SUBSTITUTE(実質収支比率等に係る経年分析!H$48,"▲","-")),2)</f>
        <v>8.73</v>
      </c>
      <c r="E19" s="180">
        <f>ROUND(VALUE(SUBSTITUTE(実質収支比率等に係る経年分析!I$48,"▲","-")),2)</f>
        <v>10.44</v>
      </c>
      <c r="F19" s="180">
        <f>ROUND(VALUE(SUBSTITUTE(実質収支比率等に係る経年分析!J$48,"▲","-")),2)</f>
        <v>9.24</v>
      </c>
    </row>
    <row r="20" spans="1:11" x14ac:dyDescent="0.15">
      <c r="A20" s="180" t="s">
        <v>55</v>
      </c>
      <c r="B20" s="180">
        <f>ROUND(VALUE(SUBSTITUTE(実質収支比率等に係る経年分析!F$47,"▲","-")),2)</f>
        <v>8.19</v>
      </c>
      <c r="C20" s="180">
        <f>ROUND(VALUE(SUBSTITUTE(実質収支比率等に係る経年分析!G$47,"▲","-")),2)</f>
        <v>3.19</v>
      </c>
      <c r="D20" s="180">
        <f>ROUND(VALUE(SUBSTITUTE(実質収支比率等に係る経年分析!H$47,"▲","-")),2)</f>
        <v>6.66</v>
      </c>
      <c r="E20" s="180">
        <f>ROUND(VALUE(SUBSTITUTE(実質収支比率等に係る経年分析!I$47,"▲","-")),2)</f>
        <v>9.44</v>
      </c>
      <c r="F20" s="180">
        <f>ROUND(VALUE(SUBSTITUTE(実質収支比率等に係る経年分析!J$47,"▲","-")),2)</f>
        <v>16.2</v>
      </c>
    </row>
    <row r="21" spans="1:11" x14ac:dyDescent="0.15">
      <c r="A21" s="180" t="s">
        <v>56</v>
      </c>
      <c r="B21" s="180">
        <f>IF(ISNUMBER(VALUE(SUBSTITUTE(実質収支比率等に係る経年分析!F$49,"▲","-"))),ROUND(VALUE(SUBSTITUTE(実質収支比率等に係る経年分析!F$49,"▲","-")),2),NA())</f>
        <v>-6.85</v>
      </c>
      <c r="C21" s="180">
        <f>IF(ISNUMBER(VALUE(SUBSTITUTE(実質収支比率等に係る経年分析!G$49,"▲","-"))),ROUND(VALUE(SUBSTITUTE(実質収支比率等に係る経年分析!G$49,"▲","-")),2),NA())</f>
        <v>-5.26</v>
      </c>
      <c r="D21" s="180">
        <f>IF(ISNUMBER(VALUE(SUBSTITUTE(実質収支比率等に係る経年分析!H$49,"▲","-"))),ROUND(VALUE(SUBSTITUTE(実質収支比率等に係る経年分析!H$49,"▲","-")),2),NA())</f>
        <v>-2.63</v>
      </c>
      <c r="E21" s="180">
        <f>IF(ISNUMBER(VALUE(SUBSTITUTE(実質収支比率等に係る経年分析!I$49,"▲","-"))),ROUND(VALUE(SUBSTITUTE(実質収支比率等に係る経年分析!I$49,"▲","-")),2),NA())</f>
        <v>0.12</v>
      </c>
      <c r="F21" s="180">
        <f>IF(ISNUMBER(VALUE(SUBSTITUTE(実質収支比率等に係る経年分析!J$49,"▲","-"))),ROUND(VALUE(SUBSTITUTE(実質収支比率等に係る経年分析!J$49,"▲","-")),2),NA())</f>
        <v>1.43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2.4900000000000002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8.7200000000000006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9.41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22.14</v>
      </c>
    </row>
    <row r="36" spans="1:16" x14ac:dyDescent="0.15">
      <c r="A36" s="181" t="str">
        <f>IF(連結実質赤字比率に係る赤字・黒字の構成分析!C$34="",NA(),連結実質赤字比率に係る赤字・黒字の構成分析!C$34)</f>
        <v>児童発達支援事業特別会計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f>IF(ROUND(VALUE(SUBSTITUTE(連結実質赤字比率に係る赤字・黒字の構成分析!J$34,"▲", "-")), 2) &lt; 0, ABS(ROUND(VALUE(SUBSTITUTE(連結実質赤字比率に係る赤字・黒字の構成分析!J$34,"▲", "-")), 2)), NA())</f>
        <v>0.17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669</v>
      </c>
      <c r="E42" s="182"/>
      <c r="F42" s="182"/>
      <c r="G42" s="182">
        <f>'実質公債費比率（分子）の構造'!L$52</f>
        <v>588</v>
      </c>
      <c r="H42" s="182"/>
      <c r="I42" s="182"/>
      <c r="J42" s="182">
        <f>'実質公債費比率（分子）の構造'!M$52</f>
        <v>587</v>
      </c>
      <c r="K42" s="182"/>
      <c r="L42" s="182"/>
      <c r="M42" s="182">
        <f>'実質公債費比率（分子）の構造'!N$52</f>
        <v>600</v>
      </c>
      <c r="N42" s="182"/>
      <c r="O42" s="182"/>
      <c r="P42" s="182">
        <f>'実質公債費比率（分子）の構造'!O$52</f>
        <v>622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v>
      </c>
      <c r="C45" s="182"/>
      <c r="D45" s="182"/>
      <c r="E45" s="182">
        <f>'実質公債費比率（分子）の構造'!L$49</f>
        <v>46</v>
      </c>
      <c r="F45" s="182"/>
      <c r="G45" s="182"/>
      <c r="H45" s="182">
        <f>'実質公債費比率（分子）の構造'!M$49</f>
        <v>27</v>
      </c>
      <c r="I45" s="182"/>
      <c r="J45" s="182"/>
      <c r="K45" s="182">
        <f>'実質公債費比率（分子）の構造'!N$49</f>
        <v>24</v>
      </c>
      <c r="L45" s="182"/>
      <c r="M45" s="182"/>
      <c r="N45" s="182">
        <f>'実質公債費比率（分子）の構造'!O$49</f>
        <v>24</v>
      </c>
      <c r="O45" s="182"/>
      <c r="P45" s="182"/>
    </row>
    <row r="46" spans="1:16" x14ac:dyDescent="0.15">
      <c r="A46" s="182" t="s">
        <v>67</v>
      </c>
      <c r="B46" s="182">
        <f>'実質公債費比率（分子）の構造'!K$48</f>
        <v>336</v>
      </c>
      <c r="C46" s="182"/>
      <c r="D46" s="182"/>
      <c r="E46" s="182">
        <f>'実質公債費比率（分子）の構造'!L$48</f>
        <v>368</v>
      </c>
      <c r="F46" s="182"/>
      <c r="G46" s="182"/>
      <c r="H46" s="182">
        <f>'実質公債費比率（分子）の構造'!M$48</f>
        <v>378</v>
      </c>
      <c r="I46" s="182"/>
      <c r="J46" s="182"/>
      <c r="K46" s="182">
        <f>'実質公債費比率（分子）の構造'!N$48</f>
        <v>413</v>
      </c>
      <c r="L46" s="182"/>
      <c r="M46" s="182"/>
      <c r="N46" s="182">
        <f>'実質公債費比率（分子）の構造'!O$48</f>
        <v>441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708</v>
      </c>
      <c r="C49" s="182"/>
      <c r="D49" s="182"/>
      <c r="E49" s="182">
        <f>'実質公債費比率（分子）の構造'!L$45</f>
        <v>606</v>
      </c>
      <c r="F49" s="182"/>
      <c r="G49" s="182"/>
      <c r="H49" s="182">
        <f>'実質公債費比率（分子）の構造'!M$45</f>
        <v>542</v>
      </c>
      <c r="I49" s="182"/>
      <c r="J49" s="182"/>
      <c r="K49" s="182">
        <f>'実質公債費比率（分子）の構造'!N$45</f>
        <v>569</v>
      </c>
      <c r="L49" s="182"/>
      <c r="M49" s="182"/>
      <c r="N49" s="182">
        <f>'実質公債費比率（分子）の構造'!O$45</f>
        <v>592</v>
      </c>
      <c r="O49" s="182"/>
      <c r="P49" s="182"/>
    </row>
    <row r="50" spans="1:16" x14ac:dyDescent="0.15">
      <c r="A50" s="182" t="s">
        <v>71</v>
      </c>
      <c r="B50" s="182" t="e">
        <f>NA()</f>
        <v>#N/A</v>
      </c>
      <c r="C50" s="182">
        <f>IF(ISNUMBER('実質公債費比率（分子）の構造'!K$53),'実質公債費比率（分子）の構造'!K$53,NA())</f>
        <v>412</v>
      </c>
      <c r="D50" s="182" t="e">
        <f>NA()</f>
        <v>#N/A</v>
      </c>
      <c r="E50" s="182" t="e">
        <f>NA()</f>
        <v>#N/A</v>
      </c>
      <c r="F50" s="182">
        <f>IF(ISNUMBER('実質公債費比率（分子）の構造'!L$53),'実質公債費比率（分子）の構造'!L$53,NA())</f>
        <v>432</v>
      </c>
      <c r="G50" s="182" t="e">
        <f>NA()</f>
        <v>#N/A</v>
      </c>
      <c r="H50" s="182" t="e">
        <f>NA()</f>
        <v>#N/A</v>
      </c>
      <c r="I50" s="182">
        <f>IF(ISNUMBER('実質公債費比率（分子）の構造'!M$53),'実質公債費比率（分子）の構造'!M$53,NA())</f>
        <v>360</v>
      </c>
      <c r="J50" s="182" t="e">
        <f>NA()</f>
        <v>#N/A</v>
      </c>
      <c r="K50" s="182" t="e">
        <f>NA()</f>
        <v>#N/A</v>
      </c>
      <c r="L50" s="182">
        <f>IF(ISNUMBER('実質公債費比率（分子）の構造'!N$53),'実質公債費比率（分子）の構造'!N$53,NA())</f>
        <v>406</v>
      </c>
      <c r="M50" s="182" t="e">
        <f>NA()</f>
        <v>#N/A</v>
      </c>
      <c r="N50" s="182" t="e">
        <f>NA()</f>
        <v>#N/A</v>
      </c>
      <c r="O50" s="182">
        <f>IF(ISNUMBER('実質公債費比率（分子）の構造'!O$53),'実質公債費比率（分子）の構造'!O$53,NA())</f>
        <v>435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7051</v>
      </c>
      <c r="E56" s="181"/>
      <c r="F56" s="181"/>
      <c r="G56" s="181">
        <f>'将来負担比率（分子）の構造'!J$52</f>
        <v>7543</v>
      </c>
      <c r="H56" s="181"/>
      <c r="I56" s="181"/>
      <c r="J56" s="181">
        <f>'将来負担比率（分子）の構造'!K$52</f>
        <v>7215</v>
      </c>
      <c r="K56" s="181"/>
      <c r="L56" s="181"/>
      <c r="M56" s="181">
        <f>'将来負担比率（分子）の構造'!L$52</f>
        <v>7038</v>
      </c>
      <c r="N56" s="181"/>
      <c r="O56" s="181"/>
      <c r="P56" s="181">
        <f>'将来負担比率（分子）の構造'!M$52</f>
        <v>6941</v>
      </c>
    </row>
    <row r="57" spans="1:16" x14ac:dyDescent="0.15">
      <c r="A57" s="181" t="s">
        <v>42</v>
      </c>
      <c r="B57" s="181"/>
      <c r="C57" s="181"/>
      <c r="D57" s="181">
        <f>'将来負担比率（分子）の構造'!I$51</f>
        <v>129</v>
      </c>
      <c r="E57" s="181"/>
      <c r="F57" s="181"/>
      <c r="G57" s="181">
        <f>'将来負担比率（分子）の構造'!J$51</f>
        <v>107</v>
      </c>
      <c r="H57" s="181"/>
      <c r="I57" s="181"/>
      <c r="J57" s="181">
        <f>'将来負担比率（分子）の構造'!K$51</f>
        <v>97</v>
      </c>
      <c r="K57" s="181"/>
      <c r="L57" s="181"/>
      <c r="M57" s="181">
        <f>'将来負担比率（分子）の構造'!L$51</f>
        <v>72</v>
      </c>
      <c r="N57" s="181"/>
      <c r="O57" s="181"/>
      <c r="P57" s="181">
        <f>'将来負担比率（分子）の構造'!M$51</f>
        <v>52</v>
      </c>
    </row>
    <row r="58" spans="1:16" x14ac:dyDescent="0.15">
      <c r="A58" s="181" t="s">
        <v>41</v>
      </c>
      <c r="B58" s="181"/>
      <c r="C58" s="181"/>
      <c r="D58" s="181">
        <f>'将来負担比率（分子）の構造'!I$50</f>
        <v>623</v>
      </c>
      <c r="E58" s="181"/>
      <c r="F58" s="181"/>
      <c r="G58" s="181">
        <f>'将来負担比率（分子）の構造'!J$50</f>
        <v>448</v>
      </c>
      <c r="H58" s="181"/>
      <c r="I58" s="181"/>
      <c r="J58" s="181">
        <f>'将来負担比率（分子）の構造'!K$50</f>
        <v>554</v>
      </c>
      <c r="K58" s="181"/>
      <c r="L58" s="181"/>
      <c r="M58" s="181">
        <f>'将来負担比率（分子）の構造'!L$50</f>
        <v>627</v>
      </c>
      <c r="N58" s="181"/>
      <c r="O58" s="181"/>
      <c r="P58" s="181">
        <f>'将来負担比率（分子）の構造'!M$50</f>
        <v>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294</v>
      </c>
      <c r="C61" s="181"/>
      <c r="D61" s="181"/>
      <c r="E61" s="181">
        <f>'将来負担比率（分子）の構造'!J$46</f>
        <v>462</v>
      </c>
      <c r="F61" s="181"/>
      <c r="G61" s="181"/>
      <c r="H61" s="181">
        <f>'将来負担比率（分子）の構造'!K$46</f>
        <v>401</v>
      </c>
      <c r="I61" s="181"/>
      <c r="J61" s="181"/>
      <c r="K61" s="181">
        <f>'将来負担比率（分子）の構造'!L$46</f>
        <v>418</v>
      </c>
      <c r="L61" s="181"/>
      <c r="M61" s="181"/>
      <c r="N61" s="181">
        <f>'将来負担比率（分子）の構造'!M$46</f>
        <v>465</v>
      </c>
      <c r="O61" s="181"/>
      <c r="P61" s="181"/>
    </row>
    <row r="62" spans="1:16" x14ac:dyDescent="0.15">
      <c r="A62" s="181" t="s">
        <v>35</v>
      </c>
      <c r="B62" s="181">
        <f>'将来負担比率（分子）の構造'!I$45</f>
        <v>448</v>
      </c>
      <c r="C62" s="181"/>
      <c r="D62" s="181"/>
      <c r="E62" s="181">
        <f>'将来負担比率（分子）の構造'!J$45</f>
        <v>320</v>
      </c>
      <c r="F62" s="181"/>
      <c r="G62" s="181"/>
      <c r="H62" s="181">
        <f>'将来負担比率（分子）の構造'!K$45</f>
        <v>298</v>
      </c>
      <c r="I62" s="181"/>
      <c r="J62" s="181"/>
      <c r="K62" s="181">
        <f>'将来負担比率（分子）の構造'!L$45</f>
        <v>314</v>
      </c>
      <c r="L62" s="181"/>
      <c r="M62" s="181"/>
      <c r="N62" s="181">
        <f>'将来負担比率（分子）の構造'!M$45</f>
        <v>350</v>
      </c>
      <c r="O62" s="181"/>
      <c r="P62" s="181"/>
    </row>
    <row r="63" spans="1:16" x14ac:dyDescent="0.15">
      <c r="A63" s="181" t="s">
        <v>34</v>
      </c>
      <c r="B63" s="181">
        <f>'将来負担比率（分子）の構造'!I$44</f>
        <v>269</v>
      </c>
      <c r="C63" s="181"/>
      <c r="D63" s="181"/>
      <c r="E63" s="181">
        <f>'将来負担比率（分子）の構造'!J$44</f>
        <v>267</v>
      </c>
      <c r="F63" s="181"/>
      <c r="G63" s="181"/>
      <c r="H63" s="181">
        <f>'将来負担比率（分子）の構造'!K$44</f>
        <v>262</v>
      </c>
      <c r="I63" s="181"/>
      <c r="J63" s="181"/>
      <c r="K63" s="181">
        <f>'将来負担比率（分子）の構造'!L$44</f>
        <v>267</v>
      </c>
      <c r="L63" s="181"/>
      <c r="M63" s="181"/>
      <c r="N63" s="181">
        <f>'将来負担比率（分子）の構造'!M$44</f>
        <v>299</v>
      </c>
      <c r="O63" s="181"/>
      <c r="P63" s="181"/>
    </row>
    <row r="64" spans="1:16" x14ac:dyDescent="0.15">
      <c r="A64" s="181" t="s">
        <v>33</v>
      </c>
      <c r="B64" s="181">
        <f>'将来負担比率（分子）の構造'!I$43</f>
        <v>3657</v>
      </c>
      <c r="C64" s="181"/>
      <c r="D64" s="181"/>
      <c r="E64" s="181">
        <f>'将来負担比率（分子）の構造'!J$43</f>
        <v>3637</v>
      </c>
      <c r="F64" s="181"/>
      <c r="G64" s="181"/>
      <c r="H64" s="181">
        <f>'将来負担比率（分子）の構造'!K$43</f>
        <v>3629</v>
      </c>
      <c r="I64" s="181"/>
      <c r="J64" s="181"/>
      <c r="K64" s="181">
        <f>'将来負担比率（分子）の構造'!L$43</f>
        <v>3578</v>
      </c>
      <c r="L64" s="181"/>
      <c r="M64" s="181"/>
      <c r="N64" s="181">
        <f>'将来負担比率（分子）の構造'!M$43</f>
        <v>3461</v>
      </c>
      <c r="O64" s="181"/>
      <c r="P64" s="181"/>
    </row>
    <row r="65" spans="1:16" x14ac:dyDescent="0.15">
      <c r="A65" s="181" t="s">
        <v>32</v>
      </c>
      <c r="B65" s="181">
        <f>'将来負担比率（分子）の構造'!I$42</f>
        <v>367</v>
      </c>
      <c r="C65" s="181"/>
      <c r="D65" s="181"/>
      <c r="E65" s="181">
        <f>'将来負担比率（分子）の構造'!J$42</f>
        <v>422</v>
      </c>
      <c r="F65" s="181"/>
      <c r="G65" s="181"/>
      <c r="H65" s="181">
        <f>'将来負担比率（分子）の構造'!K$42</f>
        <v>412</v>
      </c>
      <c r="I65" s="181"/>
      <c r="J65" s="181"/>
      <c r="K65" s="181">
        <f>'将来負担比率（分子）の構造'!L$42</f>
        <v>371</v>
      </c>
      <c r="L65" s="181"/>
      <c r="M65" s="181"/>
      <c r="N65" s="181">
        <f>'将来負担比率（分子）の構造'!M$42</f>
        <v>326</v>
      </c>
      <c r="O65" s="181"/>
      <c r="P65" s="181"/>
    </row>
    <row r="66" spans="1:16" x14ac:dyDescent="0.15">
      <c r="A66" s="181" t="s">
        <v>31</v>
      </c>
      <c r="B66" s="181">
        <f>'将来負担比率（分子）の構造'!I$41</f>
        <v>5772</v>
      </c>
      <c r="C66" s="181"/>
      <c r="D66" s="181"/>
      <c r="E66" s="181">
        <f>'将来負担比率（分子）の構造'!J$41</f>
        <v>6254</v>
      </c>
      <c r="F66" s="181"/>
      <c r="G66" s="181"/>
      <c r="H66" s="181">
        <f>'将来負担比率（分子）の構造'!K$41</f>
        <v>6374</v>
      </c>
      <c r="I66" s="181"/>
      <c r="J66" s="181"/>
      <c r="K66" s="181">
        <f>'将来負担比率（分子）の構造'!L$41</f>
        <v>6290</v>
      </c>
      <c r="L66" s="181"/>
      <c r="M66" s="181"/>
      <c r="N66" s="181">
        <f>'将来負担比率（分子）の構造'!M$41</f>
        <v>6183</v>
      </c>
      <c r="O66" s="181"/>
      <c r="P66" s="181"/>
    </row>
    <row r="67" spans="1:16" x14ac:dyDescent="0.15">
      <c r="A67" s="181" t="s">
        <v>75</v>
      </c>
      <c r="B67" s="181" t="e">
        <f>NA()</f>
        <v>#N/A</v>
      </c>
      <c r="C67" s="181">
        <f>IF(ISNUMBER('将来負担比率（分子）の構造'!I$53), IF('将来負担比率（分子）の構造'!I$53 &lt; 0, 0, '将来負担比率（分子）の構造'!I$53), NA())</f>
        <v>3004</v>
      </c>
      <c r="D67" s="181" t="e">
        <f>NA()</f>
        <v>#N/A</v>
      </c>
      <c r="E67" s="181" t="e">
        <f>NA()</f>
        <v>#N/A</v>
      </c>
      <c r="F67" s="181">
        <f>IF(ISNUMBER('将来負担比率（分子）の構造'!J$53), IF('将来負担比率（分子）の構造'!J$53 &lt; 0, 0, '将来負担比率（分子）の構造'!J$53), NA())</f>
        <v>3264</v>
      </c>
      <c r="G67" s="181" t="e">
        <f>NA()</f>
        <v>#N/A</v>
      </c>
      <c r="H67" s="181" t="e">
        <f>NA()</f>
        <v>#N/A</v>
      </c>
      <c r="I67" s="181">
        <f>IF(ISNUMBER('将来負担比率（分子）の構造'!K$53), IF('将来負担比率（分子）の構造'!K$53 &lt; 0, 0, '将来負担比率（分子）の構造'!K$53), NA())</f>
        <v>3509</v>
      </c>
      <c r="J67" s="181" t="e">
        <f>NA()</f>
        <v>#N/A</v>
      </c>
      <c r="K67" s="181" t="e">
        <f>NA()</f>
        <v>#N/A</v>
      </c>
      <c r="L67" s="181">
        <f>IF(ISNUMBER('将来負担比率（分子）の構造'!L$53), IF('将来負担比率（分子）の構造'!L$53 &lt; 0, 0, '将来負担比率（分子）の構造'!L$53), NA())</f>
        <v>3502</v>
      </c>
      <c r="M67" s="181" t="e">
        <f>NA()</f>
        <v>#N/A</v>
      </c>
      <c r="N67" s="181" t="e">
        <f>NA()</f>
        <v>#N/A</v>
      </c>
      <c r="O67" s="181">
        <f>IF(ISNUMBER('将来負担比率（分子）の構造'!M$53), IF('将来負担比率（分子）の構造'!M$53 &lt; 0, 0, '将来負担比率（分子）の構造'!M$53), NA())</f>
        <v>3151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263</v>
      </c>
      <c r="C72" s="185">
        <f>基金残高に係る経年分析!G55</f>
        <v>371</v>
      </c>
      <c r="D72" s="185">
        <f>基金残高に係る経年分析!H55</f>
        <v>686</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44</v>
      </c>
      <c r="C74" s="185">
        <f>基金残高に係る経年分析!G57</f>
        <v>43</v>
      </c>
      <c r="D74" s="185">
        <f>基金残高に係る経年分析!H57</f>
        <v>43</v>
      </c>
    </row>
  </sheetData>
  <sheetProtection algorithmName="SHA-512" hashValue="WOMnT+xPYKZmArsM1Bk5B3fGCts/msPK1sQcsTxhqdfZ5vLH48iRy6a0ZQui1bs1aakT/mMiilbvJ8ABftSodw==" saltValue="s4E/QWq8lrSsdX9kraL0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2223947</v>
      </c>
      <c r="S5" s="698"/>
      <c r="T5" s="698"/>
      <c r="U5" s="698"/>
      <c r="V5" s="698"/>
      <c r="W5" s="698"/>
      <c r="X5" s="698"/>
      <c r="Y5" s="741"/>
      <c r="Z5" s="759">
        <v>28.4</v>
      </c>
      <c r="AA5" s="759"/>
      <c r="AB5" s="759"/>
      <c r="AC5" s="759"/>
      <c r="AD5" s="760">
        <v>2223947</v>
      </c>
      <c r="AE5" s="760"/>
      <c r="AF5" s="760"/>
      <c r="AG5" s="760"/>
      <c r="AH5" s="760"/>
      <c r="AI5" s="760"/>
      <c r="AJ5" s="760"/>
      <c r="AK5" s="760"/>
      <c r="AL5" s="742">
        <v>55.6</v>
      </c>
      <c r="AM5" s="713"/>
      <c r="AN5" s="713"/>
      <c r="AO5" s="743"/>
      <c r="AP5" s="708" t="s">
        <v>229</v>
      </c>
      <c r="AQ5" s="709"/>
      <c r="AR5" s="709"/>
      <c r="AS5" s="709"/>
      <c r="AT5" s="709"/>
      <c r="AU5" s="709"/>
      <c r="AV5" s="709"/>
      <c r="AW5" s="709"/>
      <c r="AX5" s="709"/>
      <c r="AY5" s="709"/>
      <c r="AZ5" s="709"/>
      <c r="BA5" s="709"/>
      <c r="BB5" s="709"/>
      <c r="BC5" s="709"/>
      <c r="BD5" s="709"/>
      <c r="BE5" s="709"/>
      <c r="BF5" s="710"/>
      <c r="BG5" s="642">
        <v>2223947</v>
      </c>
      <c r="BH5" s="643"/>
      <c r="BI5" s="643"/>
      <c r="BJ5" s="643"/>
      <c r="BK5" s="643"/>
      <c r="BL5" s="643"/>
      <c r="BM5" s="643"/>
      <c r="BN5" s="644"/>
      <c r="BO5" s="675">
        <v>100</v>
      </c>
      <c r="BP5" s="675"/>
      <c r="BQ5" s="675"/>
      <c r="BR5" s="675"/>
      <c r="BS5" s="676" t="s">
        <v>139</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87200</v>
      </c>
      <c r="S6" s="643"/>
      <c r="T6" s="643"/>
      <c r="U6" s="643"/>
      <c r="V6" s="643"/>
      <c r="W6" s="643"/>
      <c r="X6" s="643"/>
      <c r="Y6" s="644"/>
      <c r="Z6" s="675">
        <v>1.1000000000000001</v>
      </c>
      <c r="AA6" s="675"/>
      <c r="AB6" s="675"/>
      <c r="AC6" s="675"/>
      <c r="AD6" s="676">
        <v>87200</v>
      </c>
      <c r="AE6" s="676"/>
      <c r="AF6" s="676"/>
      <c r="AG6" s="676"/>
      <c r="AH6" s="676"/>
      <c r="AI6" s="676"/>
      <c r="AJ6" s="676"/>
      <c r="AK6" s="676"/>
      <c r="AL6" s="645">
        <v>2.2000000000000002</v>
      </c>
      <c r="AM6" s="646"/>
      <c r="AN6" s="646"/>
      <c r="AO6" s="677"/>
      <c r="AP6" s="639" t="s">
        <v>234</v>
      </c>
      <c r="AQ6" s="640"/>
      <c r="AR6" s="640"/>
      <c r="AS6" s="640"/>
      <c r="AT6" s="640"/>
      <c r="AU6" s="640"/>
      <c r="AV6" s="640"/>
      <c r="AW6" s="640"/>
      <c r="AX6" s="640"/>
      <c r="AY6" s="640"/>
      <c r="AZ6" s="640"/>
      <c r="BA6" s="640"/>
      <c r="BB6" s="640"/>
      <c r="BC6" s="640"/>
      <c r="BD6" s="640"/>
      <c r="BE6" s="640"/>
      <c r="BF6" s="641"/>
      <c r="BG6" s="642">
        <v>2223947</v>
      </c>
      <c r="BH6" s="643"/>
      <c r="BI6" s="643"/>
      <c r="BJ6" s="643"/>
      <c r="BK6" s="643"/>
      <c r="BL6" s="643"/>
      <c r="BM6" s="643"/>
      <c r="BN6" s="644"/>
      <c r="BO6" s="675">
        <v>100</v>
      </c>
      <c r="BP6" s="675"/>
      <c r="BQ6" s="675"/>
      <c r="BR6" s="675"/>
      <c r="BS6" s="676" t="s">
        <v>177</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71928</v>
      </c>
      <c r="CS6" s="643"/>
      <c r="CT6" s="643"/>
      <c r="CU6" s="643"/>
      <c r="CV6" s="643"/>
      <c r="CW6" s="643"/>
      <c r="CX6" s="643"/>
      <c r="CY6" s="644"/>
      <c r="CZ6" s="742">
        <v>1</v>
      </c>
      <c r="DA6" s="713"/>
      <c r="DB6" s="713"/>
      <c r="DC6" s="745"/>
      <c r="DD6" s="648" t="s">
        <v>236</v>
      </c>
      <c r="DE6" s="643"/>
      <c r="DF6" s="643"/>
      <c r="DG6" s="643"/>
      <c r="DH6" s="643"/>
      <c r="DI6" s="643"/>
      <c r="DJ6" s="643"/>
      <c r="DK6" s="643"/>
      <c r="DL6" s="643"/>
      <c r="DM6" s="643"/>
      <c r="DN6" s="643"/>
      <c r="DO6" s="643"/>
      <c r="DP6" s="644"/>
      <c r="DQ6" s="648">
        <v>71928</v>
      </c>
      <c r="DR6" s="643"/>
      <c r="DS6" s="643"/>
      <c r="DT6" s="643"/>
      <c r="DU6" s="643"/>
      <c r="DV6" s="643"/>
      <c r="DW6" s="643"/>
      <c r="DX6" s="643"/>
      <c r="DY6" s="643"/>
      <c r="DZ6" s="643"/>
      <c r="EA6" s="643"/>
      <c r="EB6" s="643"/>
      <c r="EC6" s="688"/>
    </row>
    <row r="7" spans="2:143" ht="11.25" customHeight="1" x14ac:dyDescent="0.15">
      <c r="B7" s="639" t="s">
        <v>237</v>
      </c>
      <c r="C7" s="640"/>
      <c r="D7" s="640"/>
      <c r="E7" s="640"/>
      <c r="F7" s="640"/>
      <c r="G7" s="640"/>
      <c r="H7" s="640"/>
      <c r="I7" s="640"/>
      <c r="J7" s="640"/>
      <c r="K7" s="640"/>
      <c r="L7" s="640"/>
      <c r="M7" s="640"/>
      <c r="N7" s="640"/>
      <c r="O7" s="640"/>
      <c r="P7" s="640"/>
      <c r="Q7" s="641"/>
      <c r="R7" s="642">
        <v>2018</v>
      </c>
      <c r="S7" s="643"/>
      <c r="T7" s="643"/>
      <c r="U7" s="643"/>
      <c r="V7" s="643"/>
      <c r="W7" s="643"/>
      <c r="X7" s="643"/>
      <c r="Y7" s="644"/>
      <c r="Z7" s="675">
        <v>0</v>
      </c>
      <c r="AA7" s="675"/>
      <c r="AB7" s="675"/>
      <c r="AC7" s="675"/>
      <c r="AD7" s="676">
        <v>2018</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865461</v>
      </c>
      <c r="BH7" s="643"/>
      <c r="BI7" s="643"/>
      <c r="BJ7" s="643"/>
      <c r="BK7" s="643"/>
      <c r="BL7" s="643"/>
      <c r="BM7" s="643"/>
      <c r="BN7" s="644"/>
      <c r="BO7" s="675">
        <v>38.9</v>
      </c>
      <c r="BP7" s="675"/>
      <c r="BQ7" s="675"/>
      <c r="BR7" s="675"/>
      <c r="BS7" s="676" t="s">
        <v>139</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2413411</v>
      </c>
      <c r="CS7" s="643"/>
      <c r="CT7" s="643"/>
      <c r="CU7" s="643"/>
      <c r="CV7" s="643"/>
      <c r="CW7" s="643"/>
      <c r="CX7" s="643"/>
      <c r="CY7" s="644"/>
      <c r="CZ7" s="675">
        <v>32.6</v>
      </c>
      <c r="DA7" s="675"/>
      <c r="DB7" s="675"/>
      <c r="DC7" s="675"/>
      <c r="DD7" s="648">
        <v>8321</v>
      </c>
      <c r="DE7" s="643"/>
      <c r="DF7" s="643"/>
      <c r="DG7" s="643"/>
      <c r="DH7" s="643"/>
      <c r="DI7" s="643"/>
      <c r="DJ7" s="643"/>
      <c r="DK7" s="643"/>
      <c r="DL7" s="643"/>
      <c r="DM7" s="643"/>
      <c r="DN7" s="643"/>
      <c r="DO7" s="643"/>
      <c r="DP7" s="644"/>
      <c r="DQ7" s="648">
        <v>808872</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7607</v>
      </c>
      <c r="S8" s="643"/>
      <c r="T8" s="643"/>
      <c r="U8" s="643"/>
      <c r="V8" s="643"/>
      <c r="W8" s="643"/>
      <c r="X8" s="643"/>
      <c r="Y8" s="644"/>
      <c r="Z8" s="675">
        <v>0.1</v>
      </c>
      <c r="AA8" s="675"/>
      <c r="AB8" s="675"/>
      <c r="AC8" s="675"/>
      <c r="AD8" s="676">
        <v>7607</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26936</v>
      </c>
      <c r="BH8" s="643"/>
      <c r="BI8" s="643"/>
      <c r="BJ8" s="643"/>
      <c r="BK8" s="643"/>
      <c r="BL8" s="643"/>
      <c r="BM8" s="643"/>
      <c r="BN8" s="644"/>
      <c r="BO8" s="675">
        <v>1.2</v>
      </c>
      <c r="BP8" s="675"/>
      <c r="BQ8" s="675"/>
      <c r="BR8" s="675"/>
      <c r="BS8" s="648" t="s">
        <v>177</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1904994</v>
      </c>
      <c r="CS8" s="643"/>
      <c r="CT8" s="643"/>
      <c r="CU8" s="643"/>
      <c r="CV8" s="643"/>
      <c r="CW8" s="643"/>
      <c r="CX8" s="643"/>
      <c r="CY8" s="644"/>
      <c r="CZ8" s="675">
        <v>25.7</v>
      </c>
      <c r="DA8" s="675"/>
      <c r="DB8" s="675"/>
      <c r="DC8" s="675"/>
      <c r="DD8" s="648">
        <v>76146</v>
      </c>
      <c r="DE8" s="643"/>
      <c r="DF8" s="643"/>
      <c r="DG8" s="643"/>
      <c r="DH8" s="643"/>
      <c r="DI8" s="643"/>
      <c r="DJ8" s="643"/>
      <c r="DK8" s="643"/>
      <c r="DL8" s="643"/>
      <c r="DM8" s="643"/>
      <c r="DN8" s="643"/>
      <c r="DO8" s="643"/>
      <c r="DP8" s="644"/>
      <c r="DQ8" s="648">
        <v>1235366</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8884</v>
      </c>
      <c r="S9" s="643"/>
      <c r="T9" s="643"/>
      <c r="U9" s="643"/>
      <c r="V9" s="643"/>
      <c r="W9" s="643"/>
      <c r="X9" s="643"/>
      <c r="Y9" s="644"/>
      <c r="Z9" s="675">
        <v>0.1</v>
      </c>
      <c r="AA9" s="675"/>
      <c r="AB9" s="675"/>
      <c r="AC9" s="675"/>
      <c r="AD9" s="676">
        <v>8884</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709362</v>
      </c>
      <c r="BH9" s="643"/>
      <c r="BI9" s="643"/>
      <c r="BJ9" s="643"/>
      <c r="BK9" s="643"/>
      <c r="BL9" s="643"/>
      <c r="BM9" s="643"/>
      <c r="BN9" s="644"/>
      <c r="BO9" s="675">
        <v>31.9</v>
      </c>
      <c r="BP9" s="675"/>
      <c r="BQ9" s="675"/>
      <c r="BR9" s="675"/>
      <c r="BS9" s="648" t="s">
        <v>177</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329702</v>
      </c>
      <c r="CS9" s="643"/>
      <c r="CT9" s="643"/>
      <c r="CU9" s="643"/>
      <c r="CV9" s="643"/>
      <c r="CW9" s="643"/>
      <c r="CX9" s="643"/>
      <c r="CY9" s="644"/>
      <c r="CZ9" s="675">
        <v>4.5</v>
      </c>
      <c r="DA9" s="675"/>
      <c r="DB9" s="675"/>
      <c r="DC9" s="675"/>
      <c r="DD9" s="648">
        <v>96</v>
      </c>
      <c r="DE9" s="643"/>
      <c r="DF9" s="643"/>
      <c r="DG9" s="643"/>
      <c r="DH9" s="643"/>
      <c r="DI9" s="643"/>
      <c r="DJ9" s="643"/>
      <c r="DK9" s="643"/>
      <c r="DL9" s="643"/>
      <c r="DM9" s="643"/>
      <c r="DN9" s="643"/>
      <c r="DO9" s="643"/>
      <c r="DP9" s="644"/>
      <c r="DQ9" s="648">
        <v>275774</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236</v>
      </c>
      <c r="S10" s="643"/>
      <c r="T10" s="643"/>
      <c r="U10" s="643"/>
      <c r="V10" s="643"/>
      <c r="W10" s="643"/>
      <c r="X10" s="643"/>
      <c r="Y10" s="644"/>
      <c r="Z10" s="675" t="s">
        <v>177</v>
      </c>
      <c r="AA10" s="675"/>
      <c r="AB10" s="675"/>
      <c r="AC10" s="675"/>
      <c r="AD10" s="676" t="s">
        <v>177</v>
      </c>
      <c r="AE10" s="676"/>
      <c r="AF10" s="676"/>
      <c r="AG10" s="676"/>
      <c r="AH10" s="676"/>
      <c r="AI10" s="676"/>
      <c r="AJ10" s="676"/>
      <c r="AK10" s="676"/>
      <c r="AL10" s="645" t="s">
        <v>236</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48276</v>
      </c>
      <c r="BH10" s="643"/>
      <c r="BI10" s="643"/>
      <c r="BJ10" s="643"/>
      <c r="BK10" s="643"/>
      <c r="BL10" s="643"/>
      <c r="BM10" s="643"/>
      <c r="BN10" s="644"/>
      <c r="BO10" s="675">
        <v>2.2000000000000002</v>
      </c>
      <c r="BP10" s="675"/>
      <c r="BQ10" s="675"/>
      <c r="BR10" s="675"/>
      <c r="BS10" s="648" t="s">
        <v>177</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t="s">
        <v>177</v>
      </c>
      <c r="CS10" s="643"/>
      <c r="CT10" s="643"/>
      <c r="CU10" s="643"/>
      <c r="CV10" s="643"/>
      <c r="CW10" s="643"/>
      <c r="CX10" s="643"/>
      <c r="CY10" s="644"/>
      <c r="CZ10" s="675" t="s">
        <v>177</v>
      </c>
      <c r="DA10" s="675"/>
      <c r="DB10" s="675"/>
      <c r="DC10" s="675"/>
      <c r="DD10" s="648" t="s">
        <v>139</v>
      </c>
      <c r="DE10" s="643"/>
      <c r="DF10" s="643"/>
      <c r="DG10" s="643"/>
      <c r="DH10" s="643"/>
      <c r="DI10" s="643"/>
      <c r="DJ10" s="643"/>
      <c r="DK10" s="643"/>
      <c r="DL10" s="643"/>
      <c r="DM10" s="643"/>
      <c r="DN10" s="643"/>
      <c r="DO10" s="643"/>
      <c r="DP10" s="644"/>
      <c r="DQ10" s="648" t="s">
        <v>177</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304516</v>
      </c>
      <c r="S11" s="643"/>
      <c r="T11" s="643"/>
      <c r="U11" s="643"/>
      <c r="V11" s="643"/>
      <c r="W11" s="643"/>
      <c r="X11" s="643"/>
      <c r="Y11" s="644"/>
      <c r="Z11" s="645">
        <v>3.9</v>
      </c>
      <c r="AA11" s="646"/>
      <c r="AB11" s="646"/>
      <c r="AC11" s="647"/>
      <c r="AD11" s="648">
        <v>304516</v>
      </c>
      <c r="AE11" s="643"/>
      <c r="AF11" s="643"/>
      <c r="AG11" s="643"/>
      <c r="AH11" s="643"/>
      <c r="AI11" s="643"/>
      <c r="AJ11" s="643"/>
      <c r="AK11" s="644"/>
      <c r="AL11" s="645">
        <v>7.6</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80887</v>
      </c>
      <c r="BH11" s="643"/>
      <c r="BI11" s="643"/>
      <c r="BJ11" s="643"/>
      <c r="BK11" s="643"/>
      <c r="BL11" s="643"/>
      <c r="BM11" s="643"/>
      <c r="BN11" s="644"/>
      <c r="BO11" s="675">
        <v>3.6</v>
      </c>
      <c r="BP11" s="675"/>
      <c r="BQ11" s="675"/>
      <c r="BR11" s="675"/>
      <c r="BS11" s="648" t="s">
        <v>236</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204224</v>
      </c>
      <c r="CS11" s="643"/>
      <c r="CT11" s="643"/>
      <c r="CU11" s="643"/>
      <c r="CV11" s="643"/>
      <c r="CW11" s="643"/>
      <c r="CX11" s="643"/>
      <c r="CY11" s="644"/>
      <c r="CZ11" s="675">
        <v>2.8</v>
      </c>
      <c r="DA11" s="675"/>
      <c r="DB11" s="675"/>
      <c r="DC11" s="675"/>
      <c r="DD11" s="648">
        <v>27102</v>
      </c>
      <c r="DE11" s="643"/>
      <c r="DF11" s="643"/>
      <c r="DG11" s="643"/>
      <c r="DH11" s="643"/>
      <c r="DI11" s="643"/>
      <c r="DJ11" s="643"/>
      <c r="DK11" s="643"/>
      <c r="DL11" s="643"/>
      <c r="DM11" s="643"/>
      <c r="DN11" s="643"/>
      <c r="DO11" s="643"/>
      <c r="DP11" s="644"/>
      <c r="DQ11" s="648">
        <v>101594</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v>4443</v>
      </c>
      <c r="S12" s="643"/>
      <c r="T12" s="643"/>
      <c r="U12" s="643"/>
      <c r="V12" s="643"/>
      <c r="W12" s="643"/>
      <c r="X12" s="643"/>
      <c r="Y12" s="644"/>
      <c r="Z12" s="675">
        <v>0.1</v>
      </c>
      <c r="AA12" s="675"/>
      <c r="AB12" s="675"/>
      <c r="AC12" s="675"/>
      <c r="AD12" s="676">
        <v>4443</v>
      </c>
      <c r="AE12" s="676"/>
      <c r="AF12" s="676"/>
      <c r="AG12" s="676"/>
      <c r="AH12" s="676"/>
      <c r="AI12" s="676"/>
      <c r="AJ12" s="676"/>
      <c r="AK12" s="676"/>
      <c r="AL12" s="645">
        <v>0.1</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1225141</v>
      </c>
      <c r="BH12" s="643"/>
      <c r="BI12" s="643"/>
      <c r="BJ12" s="643"/>
      <c r="BK12" s="643"/>
      <c r="BL12" s="643"/>
      <c r="BM12" s="643"/>
      <c r="BN12" s="644"/>
      <c r="BO12" s="675">
        <v>55.1</v>
      </c>
      <c r="BP12" s="675"/>
      <c r="BQ12" s="675"/>
      <c r="BR12" s="675"/>
      <c r="BS12" s="648" t="s">
        <v>236</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83763</v>
      </c>
      <c r="CS12" s="643"/>
      <c r="CT12" s="643"/>
      <c r="CU12" s="643"/>
      <c r="CV12" s="643"/>
      <c r="CW12" s="643"/>
      <c r="CX12" s="643"/>
      <c r="CY12" s="644"/>
      <c r="CZ12" s="675">
        <v>1.1000000000000001</v>
      </c>
      <c r="DA12" s="675"/>
      <c r="DB12" s="675"/>
      <c r="DC12" s="675"/>
      <c r="DD12" s="648" t="s">
        <v>139</v>
      </c>
      <c r="DE12" s="643"/>
      <c r="DF12" s="643"/>
      <c r="DG12" s="643"/>
      <c r="DH12" s="643"/>
      <c r="DI12" s="643"/>
      <c r="DJ12" s="643"/>
      <c r="DK12" s="643"/>
      <c r="DL12" s="643"/>
      <c r="DM12" s="643"/>
      <c r="DN12" s="643"/>
      <c r="DO12" s="643"/>
      <c r="DP12" s="644"/>
      <c r="DQ12" s="648">
        <v>60802</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177</v>
      </c>
      <c r="S13" s="643"/>
      <c r="T13" s="643"/>
      <c r="U13" s="643"/>
      <c r="V13" s="643"/>
      <c r="W13" s="643"/>
      <c r="X13" s="643"/>
      <c r="Y13" s="644"/>
      <c r="Z13" s="675" t="s">
        <v>177</v>
      </c>
      <c r="AA13" s="675"/>
      <c r="AB13" s="675"/>
      <c r="AC13" s="675"/>
      <c r="AD13" s="676" t="s">
        <v>139</v>
      </c>
      <c r="AE13" s="676"/>
      <c r="AF13" s="676"/>
      <c r="AG13" s="676"/>
      <c r="AH13" s="676"/>
      <c r="AI13" s="676"/>
      <c r="AJ13" s="676"/>
      <c r="AK13" s="676"/>
      <c r="AL13" s="645" t="s">
        <v>177</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1225141</v>
      </c>
      <c r="BH13" s="643"/>
      <c r="BI13" s="643"/>
      <c r="BJ13" s="643"/>
      <c r="BK13" s="643"/>
      <c r="BL13" s="643"/>
      <c r="BM13" s="643"/>
      <c r="BN13" s="644"/>
      <c r="BO13" s="675">
        <v>55.1</v>
      </c>
      <c r="BP13" s="675"/>
      <c r="BQ13" s="675"/>
      <c r="BR13" s="675"/>
      <c r="BS13" s="648" t="s">
        <v>177</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689739</v>
      </c>
      <c r="CS13" s="643"/>
      <c r="CT13" s="643"/>
      <c r="CU13" s="643"/>
      <c r="CV13" s="643"/>
      <c r="CW13" s="643"/>
      <c r="CX13" s="643"/>
      <c r="CY13" s="644"/>
      <c r="CZ13" s="675">
        <v>9.3000000000000007</v>
      </c>
      <c r="DA13" s="675"/>
      <c r="DB13" s="675"/>
      <c r="DC13" s="675"/>
      <c r="DD13" s="648">
        <v>179526</v>
      </c>
      <c r="DE13" s="643"/>
      <c r="DF13" s="643"/>
      <c r="DG13" s="643"/>
      <c r="DH13" s="643"/>
      <c r="DI13" s="643"/>
      <c r="DJ13" s="643"/>
      <c r="DK13" s="643"/>
      <c r="DL13" s="643"/>
      <c r="DM13" s="643"/>
      <c r="DN13" s="643"/>
      <c r="DO13" s="643"/>
      <c r="DP13" s="644"/>
      <c r="DQ13" s="648">
        <v>553162</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177</v>
      </c>
      <c r="S14" s="643"/>
      <c r="T14" s="643"/>
      <c r="U14" s="643"/>
      <c r="V14" s="643"/>
      <c r="W14" s="643"/>
      <c r="X14" s="643"/>
      <c r="Y14" s="644"/>
      <c r="Z14" s="675" t="s">
        <v>177</v>
      </c>
      <c r="AA14" s="675"/>
      <c r="AB14" s="675"/>
      <c r="AC14" s="675"/>
      <c r="AD14" s="676" t="s">
        <v>177</v>
      </c>
      <c r="AE14" s="676"/>
      <c r="AF14" s="676"/>
      <c r="AG14" s="676"/>
      <c r="AH14" s="676"/>
      <c r="AI14" s="676"/>
      <c r="AJ14" s="676"/>
      <c r="AK14" s="676"/>
      <c r="AL14" s="645" t="s">
        <v>177</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49779</v>
      </c>
      <c r="BH14" s="643"/>
      <c r="BI14" s="643"/>
      <c r="BJ14" s="643"/>
      <c r="BK14" s="643"/>
      <c r="BL14" s="643"/>
      <c r="BM14" s="643"/>
      <c r="BN14" s="644"/>
      <c r="BO14" s="675">
        <v>2.2000000000000002</v>
      </c>
      <c r="BP14" s="675"/>
      <c r="BQ14" s="675"/>
      <c r="BR14" s="675"/>
      <c r="BS14" s="648" t="s">
        <v>177</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352081</v>
      </c>
      <c r="CS14" s="643"/>
      <c r="CT14" s="643"/>
      <c r="CU14" s="643"/>
      <c r="CV14" s="643"/>
      <c r="CW14" s="643"/>
      <c r="CX14" s="643"/>
      <c r="CY14" s="644"/>
      <c r="CZ14" s="675">
        <v>4.8</v>
      </c>
      <c r="DA14" s="675"/>
      <c r="DB14" s="675"/>
      <c r="DC14" s="675"/>
      <c r="DD14" s="648">
        <v>129205</v>
      </c>
      <c r="DE14" s="643"/>
      <c r="DF14" s="643"/>
      <c r="DG14" s="643"/>
      <c r="DH14" s="643"/>
      <c r="DI14" s="643"/>
      <c r="DJ14" s="643"/>
      <c r="DK14" s="643"/>
      <c r="DL14" s="643"/>
      <c r="DM14" s="643"/>
      <c r="DN14" s="643"/>
      <c r="DO14" s="643"/>
      <c r="DP14" s="644"/>
      <c r="DQ14" s="648">
        <v>226385</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139</v>
      </c>
      <c r="AA15" s="675"/>
      <c r="AB15" s="675"/>
      <c r="AC15" s="675"/>
      <c r="AD15" s="676" t="s">
        <v>177</v>
      </c>
      <c r="AE15" s="676"/>
      <c r="AF15" s="676"/>
      <c r="AG15" s="676"/>
      <c r="AH15" s="676"/>
      <c r="AI15" s="676"/>
      <c r="AJ15" s="676"/>
      <c r="AK15" s="676"/>
      <c r="AL15" s="645" t="s">
        <v>177</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83566</v>
      </c>
      <c r="BH15" s="643"/>
      <c r="BI15" s="643"/>
      <c r="BJ15" s="643"/>
      <c r="BK15" s="643"/>
      <c r="BL15" s="643"/>
      <c r="BM15" s="643"/>
      <c r="BN15" s="644"/>
      <c r="BO15" s="675">
        <v>3.8</v>
      </c>
      <c r="BP15" s="675"/>
      <c r="BQ15" s="675"/>
      <c r="BR15" s="675"/>
      <c r="BS15" s="648" t="s">
        <v>236</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759754</v>
      </c>
      <c r="CS15" s="643"/>
      <c r="CT15" s="643"/>
      <c r="CU15" s="643"/>
      <c r="CV15" s="643"/>
      <c r="CW15" s="643"/>
      <c r="CX15" s="643"/>
      <c r="CY15" s="644"/>
      <c r="CZ15" s="675">
        <v>10.3</v>
      </c>
      <c r="DA15" s="675"/>
      <c r="DB15" s="675"/>
      <c r="DC15" s="675"/>
      <c r="DD15" s="648">
        <v>72969</v>
      </c>
      <c r="DE15" s="643"/>
      <c r="DF15" s="643"/>
      <c r="DG15" s="643"/>
      <c r="DH15" s="643"/>
      <c r="DI15" s="643"/>
      <c r="DJ15" s="643"/>
      <c r="DK15" s="643"/>
      <c r="DL15" s="643"/>
      <c r="DM15" s="643"/>
      <c r="DN15" s="643"/>
      <c r="DO15" s="643"/>
      <c r="DP15" s="644"/>
      <c r="DQ15" s="648">
        <v>599664</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7894</v>
      </c>
      <c r="S16" s="643"/>
      <c r="T16" s="643"/>
      <c r="U16" s="643"/>
      <c r="V16" s="643"/>
      <c r="W16" s="643"/>
      <c r="X16" s="643"/>
      <c r="Y16" s="644"/>
      <c r="Z16" s="675">
        <v>0.1</v>
      </c>
      <c r="AA16" s="675"/>
      <c r="AB16" s="675"/>
      <c r="AC16" s="675"/>
      <c r="AD16" s="676">
        <v>7894</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236</v>
      </c>
      <c r="BH16" s="643"/>
      <c r="BI16" s="643"/>
      <c r="BJ16" s="643"/>
      <c r="BK16" s="643"/>
      <c r="BL16" s="643"/>
      <c r="BM16" s="643"/>
      <c r="BN16" s="644"/>
      <c r="BO16" s="675" t="s">
        <v>177</v>
      </c>
      <c r="BP16" s="675"/>
      <c r="BQ16" s="675"/>
      <c r="BR16" s="675"/>
      <c r="BS16" s="648" t="s">
        <v>177</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t="s">
        <v>236</v>
      </c>
      <c r="CS16" s="643"/>
      <c r="CT16" s="643"/>
      <c r="CU16" s="643"/>
      <c r="CV16" s="643"/>
      <c r="CW16" s="643"/>
      <c r="CX16" s="643"/>
      <c r="CY16" s="644"/>
      <c r="CZ16" s="675" t="s">
        <v>177</v>
      </c>
      <c r="DA16" s="675"/>
      <c r="DB16" s="675"/>
      <c r="DC16" s="675"/>
      <c r="DD16" s="648" t="s">
        <v>236</v>
      </c>
      <c r="DE16" s="643"/>
      <c r="DF16" s="643"/>
      <c r="DG16" s="643"/>
      <c r="DH16" s="643"/>
      <c r="DI16" s="643"/>
      <c r="DJ16" s="643"/>
      <c r="DK16" s="643"/>
      <c r="DL16" s="643"/>
      <c r="DM16" s="643"/>
      <c r="DN16" s="643"/>
      <c r="DO16" s="643"/>
      <c r="DP16" s="644"/>
      <c r="DQ16" s="648" t="s">
        <v>177</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11679</v>
      </c>
      <c r="S17" s="643"/>
      <c r="T17" s="643"/>
      <c r="U17" s="643"/>
      <c r="V17" s="643"/>
      <c r="W17" s="643"/>
      <c r="X17" s="643"/>
      <c r="Y17" s="644"/>
      <c r="Z17" s="675">
        <v>0.1</v>
      </c>
      <c r="AA17" s="675"/>
      <c r="AB17" s="675"/>
      <c r="AC17" s="675"/>
      <c r="AD17" s="676">
        <v>11679</v>
      </c>
      <c r="AE17" s="676"/>
      <c r="AF17" s="676"/>
      <c r="AG17" s="676"/>
      <c r="AH17" s="676"/>
      <c r="AI17" s="676"/>
      <c r="AJ17" s="676"/>
      <c r="AK17" s="676"/>
      <c r="AL17" s="645">
        <v>0.3</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236</v>
      </c>
      <c r="BH17" s="643"/>
      <c r="BI17" s="643"/>
      <c r="BJ17" s="643"/>
      <c r="BK17" s="643"/>
      <c r="BL17" s="643"/>
      <c r="BM17" s="643"/>
      <c r="BN17" s="644"/>
      <c r="BO17" s="675" t="s">
        <v>177</v>
      </c>
      <c r="BP17" s="675"/>
      <c r="BQ17" s="675"/>
      <c r="BR17" s="675"/>
      <c r="BS17" s="648" t="s">
        <v>236</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591726</v>
      </c>
      <c r="CS17" s="643"/>
      <c r="CT17" s="643"/>
      <c r="CU17" s="643"/>
      <c r="CV17" s="643"/>
      <c r="CW17" s="643"/>
      <c r="CX17" s="643"/>
      <c r="CY17" s="644"/>
      <c r="CZ17" s="675">
        <v>8</v>
      </c>
      <c r="DA17" s="675"/>
      <c r="DB17" s="675"/>
      <c r="DC17" s="675"/>
      <c r="DD17" s="648" t="s">
        <v>236</v>
      </c>
      <c r="DE17" s="643"/>
      <c r="DF17" s="643"/>
      <c r="DG17" s="643"/>
      <c r="DH17" s="643"/>
      <c r="DI17" s="643"/>
      <c r="DJ17" s="643"/>
      <c r="DK17" s="643"/>
      <c r="DL17" s="643"/>
      <c r="DM17" s="643"/>
      <c r="DN17" s="643"/>
      <c r="DO17" s="643"/>
      <c r="DP17" s="644"/>
      <c r="DQ17" s="648">
        <v>571075</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20509</v>
      </c>
      <c r="S18" s="643"/>
      <c r="T18" s="643"/>
      <c r="U18" s="643"/>
      <c r="V18" s="643"/>
      <c r="W18" s="643"/>
      <c r="X18" s="643"/>
      <c r="Y18" s="644"/>
      <c r="Z18" s="675">
        <v>0.3</v>
      </c>
      <c r="AA18" s="675"/>
      <c r="AB18" s="675"/>
      <c r="AC18" s="675"/>
      <c r="AD18" s="676">
        <v>20509</v>
      </c>
      <c r="AE18" s="676"/>
      <c r="AF18" s="676"/>
      <c r="AG18" s="676"/>
      <c r="AH18" s="676"/>
      <c r="AI18" s="676"/>
      <c r="AJ18" s="676"/>
      <c r="AK18" s="676"/>
      <c r="AL18" s="645">
        <v>0.5</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236</v>
      </c>
      <c r="BH18" s="643"/>
      <c r="BI18" s="643"/>
      <c r="BJ18" s="643"/>
      <c r="BK18" s="643"/>
      <c r="BL18" s="643"/>
      <c r="BM18" s="643"/>
      <c r="BN18" s="644"/>
      <c r="BO18" s="675" t="s">
        <v>139</v>
      </c>
      <c r="BP18" s="675"/>
      <c r="BQ18" s="675"/>
      <c r="BR18" s="675"/>
      <c r="BS18" s="648" t="s">
        <v>177</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177</v>
      </c>
      <c r="CS18" s="643"/>
      <c r="CT18" s="643"/>
      <c r="CU18" s="643"/>
      <c r="CV18" s="643"/>
      <c r="CW18" s="643"/>
      <c r="CX18" s="643"/>
      <c r="CY18" s="644"/>
      <c r="CZ18" s="675" t="s">
        <v>139</v>
      </c>
      <c r="DA18" s="675"/>
      <c r="DB18" s="675"/>
      <c r="DC18" s="675"/>
      <c r="DD18" s="648" t="s">
        <v>236</v>
      </c>
      <c r="DE18" s="643"/>
      <c r="DF18" s="643"/>
      <c r="DG18" s="643"/>
      <c r="DH18" s="643"/>
      <c r="DI18" s="643"/>
      <c r="DJ18" s="643"/>
      <c r="DK18" s="643"/>
      <c r="DL18" s="643"/>
      <c r="DM18" s="643"/>
      <c r="DN18" s="643"/>
      <c r="DO18" s="643"/>
      <c r="DP18" s="644"/>
      <c r="DQ18" s="648" t="s">
        <v>177</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14723</v>
      </c>
      <c r="S19" s="643"/>
      <c r="T19" s="643"/>
      <c r="U19" s="643"/>
      <c r="V19" s="643"/>
      <c r="W19" s="643"/>
      <c r="X19" s="643"/>
      <c r="Y19" s="644"/>
      <c r="Z19" s="675">
        <v>0.2</v>
      </c>
      <c r="AA19" s="675"/>
      <c r="AB19" s="675"/>
      <c r="AC19" s="675"/>
      <c r="AD19" s="676">
        <v>14723</v>
      </c>
      <c r="AE19" s="676"/>
      <c r="AF19" s="676"/>
      <c r="AG19" s="676"/>
      <c r="AH19" s="676"/>
      <c r="AI19" s="676"/>
      <c r="AJ19" s="676"/>
      <c r="AK19" s="676"/>
      <c r="AL19" s="645">
        <v>0.4</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177</v>
      </c>
      <c r="BH19" s="643"/>
      <c r="BI19" s="643"/>
      <c r="BJ19" s="643"/>
      <c r="BK19" s="643"/>
      <c r="BL19" s="643"/>
      <c r="BM19" s="643"/>
      <c r="BN19" s="644"/>
      <c r="BO19" s="675" t="s">
        <v>177</v>
      </c>
      <c r="BP19" s="675"/>
      <c r="BQ19" s="675"/>
      <c r="BR19" s="675"/>
      <c r="BS19" s="648" t="s">
        <v>177</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236</v>
      </c>
      <c r="CS19" s="643"/>
      <c r="CT19" s="643"/>
      <c r="CU19" s="643"/>
      <c r="CV19" s="643"/>
      <c r="CW19" s="643"/>
      <c r="CX19" s="643"/>
      <c r="CY19" s="644"/>
      <c r="CZ19" s="675" t="s">
        <v>139</v>
      </c>
      <c r="DA19" s="675"/>
      <c r="DB19" s="675"/>
      <c r="DC19" s="675"/>
      <c r="DD19" s="648" t="s">
        <v>236</v>
      </c>
      <c r="DE19" s="643"/>
      <c r="DF19" s="643"/>
      <c r="DG19" s="643"/>
      <c r="DH19" s="643"/>
      <c r="DI19" s="643"/>
      <c r="DJ19" s="643"/>
      <c r="DK19" s="643"/>
      <c r="DL19" s="643"/>
      <c r="DM19" s="643"/>
      <c r="DN19" s="643"/>
      <c r="DO19" s="643"/>
      <c r="DP19" s="644"/>
      <c r="DQ19" s="648" t="s">
        <v>236</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4071</v>
      </c>
      <c r="S20" s="643"/>
      <c r="T20" s="643"/>
      <c r="U20" s="643"/>
      <c r="V20" s="643"/>
      <c r="W20" s="643"/>
      <c r="X20" s="643"/>
      <c r="Y20" s="644"/>
      <c r="Z20" s="675">
        <v>0.1</v>
      </c>
      <c r="AA20" s="675"/>
      <c r="AB20" s="675"/>
      <c r="AC20" s="675"/>
      <c r="AD20" s="676">
        <v>4071</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236</v>
      </c>
      <c r="BH20" s="643"/>
      <c r="BI20" s="643"/>
      <c r="BJ20" s="643"/>
      <c r="BK20" s="643"/>
      <c r="BL20" s="643"/>
      <c r="BM20" s="643"/>
      <c r="BN20" s="644"/>
      <c r="BO20" s="675" t="s">
        <v>177</v>
      </c>
      <c r="BP20" s="675"/>
      <c r="BQ20" s="675"/>
      <c r="BR20" s="675"/>
      <c r="BS20" s="648" t="s">
        <v>236</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7401322</v>
      </c>
      <c r="CS20" s="643"/>
      <c r="CT20" s="643"/>
      <c r="CU20" s="643"/>
      <c r="CV20" s="643"/>
      <c r="CW20" s="643"/>
      <c r="CX20" s="643"/>
      <c r="CY20" s="644"/>
      <c r="CZ20" s="675">
        <v>100</v>
      </c>
      <c r="DA20" s="675"/>
      <c r="DB20" s="675"/>
      <c r="DC20" s="675"/>
      <c r="DD20" s="648">
        <v>493365</v>
      </c>
      <c r="DE20" s="643"/>
      <c r="DF20" s="643"/>
      <c r="DG20" s="643"/>
      <c r="DH20" s="643"/>
      <c r="DI20" s="643"/>
      <c r="DJ20" s="643"/>
      <c r="DK20" s="643"/>
      <c r="DL20" s="643"/>
      <c r="DM20" s="643"/>
      <c r="DN20" s="643"/>
      <c r="DO20" s="643"/>
      <c r="DP20" s="644"/>
      <c r="DQ20" s="648">
        <v>4504622</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1715</v>
      </c>
      <c r="S21" s="643"/>
      <c r="T21" s="643"/>
      <c r="U21" s="643"/>
      <c r="V21" s="643"/>
      <c r="W21" s="643"/>
      <c r="X21" s="643"/>
      <c r="Y21" s="644"/>
      <c r="Z21" s="675">
        <v>0</v>
      </c>
      <c r="AA21" s="675"/>
      <c r="AB21" s="675"/>
      <c r="AC21" s="675"/>
      <c r="AD21" s="676">
        <v>1715</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t="s">
        <v>177</v>
      </c>
      <c r="BH21" s="643"/>
      <c r="BI21" s="643"/>
      <c r="BJ21" s="643"/>
      <c r="BK21" s="643"/>
      <c r="BL21" s="643"/>
      <c r="BM21" s="643"/>
      <c r="BN21" s="644"/>
      <c r="BO21" s="675" t="s">
        <v>177</v>
      </c>
      <c r="BP21" s="675"/>
      <c r="BQ21" s="675"/>
      <c r="BR21" s="675"/>
      <c r="BS21" s="648" t="s">
        <v>139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1391648</v>
      </c>
      <c r="S22" s="643"/>
      <c r="T22" s="643"/>
      <c r="U22" s="643"/>
      <c r="V22" s="643"/>
      <c r="W22" s="643"/>
      <c r="X22" s="643"/>
      <c r="Y22" s="644"/>
      <c r="Z22" s="675">
        <v>17.8</v>
      </c>
      <c r="AA22" s="675"/>
      <c r="AB22" s="675"/>
      <c r="AC22" s="675"/>
      <c r="AD22" s="676">
        <v>1310526</v>
      </c>
      <c r="AE22" s="676"/>
      <c r="AF22" s="676"/>
      <c r="AG22" s="676"/>
      <c r="AH22" s="676"/>
      <c r="AI22" s="676"/>
      <c r="AJ22" s="676"/>
      <c r="AK22" s="676"/>
      <c r="AL22" s="645">
        <v>32.700000000000003</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139</v>
      </c>
      <c r="BH22" s="643"/>
      <c r="BI22" s="643"/>
      <c r="BJ22" s="643"/>
      <c r="BK22" s="643"/>
      <c r="BL22" s="643"/>
      <c r="BM22" s="643"/>
      <c r="BN22" s="644"/>
      <c r="BO22" s="675" t="s">
        <v>177</v>
      </c>
      <c r="BP22" s="675"/>
      <c r="BQ22" s="675"/>
      <c r="BR22" s="675"/>
      <c r="BS22" s="648" t="s">
        <v>236</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1310526</v>
      </c>
      <c r="S23" s="643"/>
      <c r="T23" s="643"/>
      <c r="U23" s="643"/>
      <c r="V23" s="643"/>
      <c r="W23" s="643"/>
      <c r="X23" s="643"/>
      <c r="Y23" s="644"/>
      <c r="Z23" s="675">
        <v>16.7</v>
      </c>
      <c r="AA23" s="675"/>
      <c r="AB23" s="675"/>
      <c r="AC23" s="675"/>
      <c r="AD23" s="676">
        <v>1310526</v>
      </c>
      <c r="AE23" s="676"/>
      <c r="AF23" s="676"/>
      <c r="AG23" s="676"/>
      <c r="AH23" s="676"/>
      <c r="AI23" s="676"/>
      <c r="AJ23" s="676"/>
      <c r="AK23" s="676"/>
      <c r="AL23" s="645">
        <v>32.700000000000003</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236</v>
      </c>
      <c r="BH23" s="643"/>
      <c r="BI23" s="643"/>
      <c r="BJ23" s="643"/>
      <c r="BK23" s="643"/>
      <c r="BL23" s="643"/>
      <c r="BM23" s="643"/>
      <c r="BN23" s="644"/>
      <c r="BO23" s="675" t="s">
        <v>236</v>
      </c>
      <c r="BP23" s="675"/>
      <c r="BQ23" s="675"/>
      <c r="BR23" s="675"/>
      <c r="BS23" s="648" t="s">
        <v>177</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81122</v>
      </c>
      <c r="S24" s="643"/>
      <c r="T24" s="643"/>
      <c r="U24" s="643"/>
      <c r="V24" s="643"/>
      <c r="W24" s="643"/>
      <c r="X24" s="643"/>
      <c r="Y24" s="644"/>
      <c r="Z24" s="675">
        <v>1</v>
      </c>
      <c r="AA24" s="675"/>
      <c r="AB24" s="675"/>
      <c r="AC24" s="675"/>
      <c r="AD24" s="676" t="s">
        <v>236</v>
      </c>
      <c r="AE24" s="676"/>
      <c r="AF24" s="676"/>
      <c r="AG24" s="676"/>
      <c r="AH24" s="676"/>
      <c r="AI24" s="676"/>
      <c r="AJ24" s="676"/>
      <c r="AK24" s="676"/>
      <c r="AL24" s="645" t="s">
        <v>177</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236</v>
      </c>
      <c r="BH24" s="643"/>
      <c r="BI24" s="643"/>
      <c r="BJ24" s="643"/>
      <c r="BK24" s="643"/>
      <c r="BL24" s="643"/>
      <c r="BM24" s="643"/>
      <c r="BN24" s="644"/>
      <c r="BO24" s="675" t="s">
        <v>236</v>
      </c>
      <c r="BP24" s="675"/>
      <c r="BQ24" s="675"/>
      <c r="BR24" s="675"/>
      <c r="BS24" s="648" t="s">
        <v>139</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2520068</v>
      </c>
      <c r="CS24" s="698"/>
      <c r="CT24" s="698"/>
      <c r="CU24" s="698"/>
      <c r="CV24" s="698"/>
      <c r="CW24" s="698"/>
      <c r="CX24" s="698"/>
      <c r="CY24" s="741"/>
      <c r="CZ24" s="742">
        <v>34</v>
      </c>
      <c r="DA24" s="713"/>
      <c r="DB24" s="713"/>
      <c r="DC24" s="745"/>
      <c r="DD24" s="740">
        <v>1883735</v>
      </c>
      <c r="DE24" s="698"/>
      <c r="DF24" s="698"/>
      <c r="DG24" s="698"/>
      <c r="DH24" s="698"/>
      <c r="DI24" s="698"/>
      <c r="DJ24" s="698"/>
      <c r="DK24" s="741"/>
      <c r="DL24" s="740">
        <v>1883541</v>
      </c>
      <c r="DM24" s="698"/>
      <c r="DN24" s="698"/>
      <c r="DO24" s="698"/>
      <c r="DP24" s="698"/>
      <c r="DQ24" s="698"/>
      <c r="DR24" s="698"/>
      <c r="DS24" s="698"/>
      <c r="DT24" s="698"/>
      <c r="DU24" s="698"/>
      <c r="DV24" s="741"/>
      <c r="DW24" s="742">
        <v>44.4</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236</v>
      </c>
      <c r="S25" s="643"/>
      <c r="T25" s="643"/>
      <c r="U25" s="643"/>
      <c r="V25" s="643"/>
      <c r="W25" s="643"/>
      <c r="X25" s="643"/>
      <c r="Y25" s="644"/>
      <c r="Z25" s="675" t="s">
        <v>177</v>
      </c>
      <c r="AA25" s="675"/>
      <c r="AB25" s="675"/>
      <c r="AC25" s="675"/>
      <c r="AD25" s="676" t="s">
        <v>177</v>
      </c>
      <c r="AE25" s="676"/>
      <c r="AF25" s="676"/>
      <c r="AG25" s="676"/>
      <c r="AH25" s="676"/>
      <c r="AI25" s="676"/>
      <c r="AJ25" s="676"/>
      <c r="AK25" s="676"/>
      <c r="AL25" s="645" t="s">
        <v>177</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177</v>
      </c>
      <c r="BH25" s="643"/>
      <c r="BI25" s="643"/>
      <c r="BJ25" s="643"/>
      <c r="BK25" s="643"/>
      <c r="BL25" s="643"/>
      <c r="BM25" s="643"/>
      <c r="BN25" s="644"/>
      <c r="BO25" s="675" t="s">
        <v>236</v>
      </c>
      <c r="BP25" s="675"/>
      <c r="BQ25" s="675"/>
      <c r="BR25" s="675"/>
      <c r="BS25" s="648" t="s">
        <v>177</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1237341</v>
      </c>
      <c r="CS25" s="661"/>
      <c r="CT25" s="661"/>
      <c r="CU25" s="661"/>
      <c r="CV25" s="661"/>
      <c r="CW25" s="661"/>
      <c r="CX25" s="661"/>
      <c r="CY25" s="662"/>
      <c r="CZ25" s="645">
        <v>16.7</v>
      </c>
      <c r="DA25" s="663"/>
      <c r="DB25" s="663"/>
      <c r="DC25" s="664"/>
      <c r="DD25" s="648">
        <v>1096934</v>
      </c>
      <c r="DE25" s="661"/>
      <c r="DF25" s="661"/>
      <c r="DG25" s="661"/>
      <c r="DH25" s="661"/>
      <c r="DI25" s="661"/>
      <c r="DJ25" s="661"/>
      <c r="DK25" s="662"/>
      <c r="DL25" s="648">
        <v>1096740</v>
      </c>
      <c r="DM25" s="661"/>
      <c r="DN25" s="661"/>
      <c r="DO25" s="661"/>
      <c r="DP25" s="661"/>
      <c r="DQ25" s="661"/>
      <c r="DR25" s="661"/>
      <c r="DS25" s="661"/>
      <c r="DT25" s="661"/>
      <c r="DU25" s="661"/>
      <c r="DV25" s="662"/>
      <c r="DW25" s="645">
        <v>25.9</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4070345</v>
      </c>
      <c r="S26" s="643"/>
      <c r="T26" s="643"/>
      <c r="U26" s="643"/>
      <c r="V26" s="643"/>
      <c r="W26" s="643"/>
      <c r="X26" s="643"/>
      <c r="Y26" s="644"/>
      <c r="Z26" s="675">
        <v>52</v>
      </c>
      <c r="AA26" s="675"/>
      <c r="AB26" s="675"/>
      <c r="AC26" s="675"/>
      <c r="AD26" s="676">
        <v>3989223</v>
      </c>
      <c r="AE26" s="676"/>
      <c r="AF26" s="676"/>
      <c r="AG26" s="676"/>
      <c r="AH26" s="676"/>
      <c r="AI26" s="676"/>
      <c r="AJ26" s="676"/>
      <c r="AK26" s="676"/>
      <c r="AL26" s="645">
        <v>99.7</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177</v>
      </c>
      <c r="BH26" s="643"/>
      <c r="BI26" s="643"/>
      <c r="BJ26" s="643"/>
      <c r="BK26" s="643"/>
      <c r="BL26" s="643"/>
      <c r="BM26" s="643"/>
      <c r="BN26" s="644"/>
      <c r="BO26" s="675" t="s">
        <v>177</v>
      </c>
      <c r="BP26" s="675"/>
      <c r="BQ26" s="675"/>
      <c r="BR26" s="675"/>
      <c r="BS26" s="648" t="s">
        <v>139</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667174</v>
      </c>
      <c r="CS26" s="643"/>
      <c r="CT26" s="643"/>
      <c r="CU26" s="643"/>
      <c r="CV26" s="643"/>
      <c r="CW26" s="643"/>
      <c r="CX26" s="643"/>
      <c r="CY26" s="644"/>
      <c r="CZ26" s="645">
        <v>9</v>
      </c>
      <c r="DA26" s="663"/>
      <c r="DB26" s="663"/>
      <c r="DC26" s="664"/>
      <c r="DD26" s="648">
        <v>592122</v>
      </c>
      <c r="DE26" s="643"/>
      <c r="DF26" s="643"/>
      <c r="DG26" s="643"/>
      <c r="DH26" s="643"/>
      <c r="DI26" s="643"/>
      <c r="DJ26" s="643"/>
      <c r="DK26" s="644"/>
      <c r="DL26" s="648" t="s">
        <v>236</v>
      </c>
      <c r="DM26" s="643"/>
      <c r="DN26" s="643"/>
      <c r="DO26" s="643"/>
      <c r="DP26" s="643"/>
      <c r="DQ26" s="643"/>
      <c r="DR26" s="643"/>
      <c r="DS26" s="643"/>
      <c r="DT26" s="643"/>
      <c r="DU26" s="643"/>
      <c r="DV26" s="644"/>
      <c r="DW26" s="645" t="s">
        <v>177</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1938</v>
      </c>
      <c r="S27" s="643"/>
      <c r="T27" s="643"/>
      <c r="U27" s="643"/>
      <c r="V27" s="643"/>
      <c r="W27" s="643"/>
      <c r="X27" s="643"/>
      <c r="Y27" s="644"/>
      <c r="Z27" s="675">
        <v>0</v>
      </c>
      <c r="AA27" s="675"/>
      <c r="AB27" s="675"/>
      <c r="AC27" s="675"/>
      <c r="AD27" s="676">
        <v>1938</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2223947</v>
      </c>
      <c r="BH27" s="643"/>
      <c r="BI27" s="643"/>
      <c r="BJ27" s="643"/>
      <c r="BK27" s="643"/>
      <c r="BL27" s="643"/>
      <c r="BM27" s="643"/>
      <c r="BN27" s="644"/>
      <c r="BO27" s="675">
        <v>100</v>
      </c>
      <c r="BP27" s="675"/>
      <c r="BQ27" s="675"/>
      <c r="BR27" s="675"/>
      <c r="BS27" s="648" t="s">
        <v>236</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691001</v>
      </c>
      <c r="CS27" s="661"/>
      <c r="CT27" s="661"/>
      <c r="CU27" s="661"/>
      <c r="CV27" s="661"/>
      <c r="CW27" s="661"/>
      <c r="CX27" s="661"/>
      <c r="CY27" s="662"/>
      <c r="CZ27" s="645">
        <v>9.3000000000000007</v>
      </c>
      <c r="DA27" s="663"/>
      <c r="DB27" s="663"/>
      <c r="DC27" s="664"/>
      <c r="DD27" s="648">
        <v>215726</v>
      </c>
      <c r="DE27" s="661"/>
      <c r="DF27" s="661"/>
      <c r="DG27" s="661"/>
      <c r="DH27" s="661"/>
      <c r="DI27" s="661"/>
      <c r="DJ27" s="661"/>
      <c r="DK27" s="662"/>
      <c r="DL27" s="648">
        <v>215726</v>
      </c>
      <c r="DM27" s="661"/>
      <c r="DN27" s="661"/>
      <c r="DO27" s="661"/>
      <c r="DP27" s="661"/>
      <c r="DQ27" s="661"/>
      <c r="DR27" s="661"/>
      <c r="DS27" s="661"/>
      <c r="DT27" s="661"/>
      <c r="DU27" s="661"/>
      <c r="DV27" s="662"/>
      <c r="DW27" s="645">
        <v>5.0999999999999996</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85696</v>
      </c>
      <c r="S28" s="643"/>
      <c r="T28" s="643"/>
      <c r="U28" s="643"/>
      <c r="V28" s="643"/>
      <c r="W28" s="643"/>
      <c r="X28" s="643"/>
      <c r="Y28" s="644"/>
      <c r="Z28" s="675">
        <v>1.1000000000000001</v>
      </c>
      <c r="AA28" s="675"/>
      <c r="AB28" s="675"/>
      <c r="AC28" s="675"/>
      <c r="AD28" s="676" t="s">
        <v>236</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591726</v>
      </c>
      <c r="CS28" s="643"/>
      <c r="CT28" s="643"/>
      <c r="CU28" s="643"/>
      <c r="CV28" s="643"/>
      <c r="CW28" s="643"/>
      <c r="CX28" s="643"/>
      <c r="CY28" s="644"/>
      <c r="CZ28" s="645">
        <v>8</v>
      </c>
      <c r="DA28" s="663"/>
      <c r="DB28" s="663"/>
      <c r="DC28" s="664"/>
      <c r="DD28" s="648">
        <v>571075</v>
      </c>
      <c r="DE28" s="643"/>
      <c r="DF28" s="643"/>
      <c r="DG28" s="643"/>
      <c r="DH28" s="643"/>
      <c r="DI28" s="643"/>
      <c r="DJ28" s="643"/>
      <c r="DK28" s="644"/>
      <c r="DL28" s="648">
        <v>571075</v>
      </c>
      <c r="DM28" s="643"/>
      <c r="DN28" s="643"/>
      <c r="DO28" s="643"/>
      <c r="DP28" s="643"/>
      <c r="DQ28" s="643"/>
      <c r="DR28" s="643"/>
      <c r="DS28" s="643"/>
      <c r="DT28" s="643"/>
      <c r="DU28" s="643"/>
      <c r="DV28" s="644"/>
      <c r="DW28" s="645">
        <v>13.5</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55086</v>
      </c>
      <c r="S29" s="643"/>
      <c r="T29" s="643"/>
      <c r="U29" s="643"/>
      <c r="V29" s="643"/>
      <c r="W29" s="643"/>
      <c r="X29" s="643"/>
      <c r="Y29" s="644"/>
      <c r="Z29" s="675">
        <v>0.7</v>
      </c>
      <c r="AA29" s="675"/>
      <c r="AB29" s="675"/>
      <c r="AC29" s="675"/>
      <c r="AD29" s="676">
        <v>11480</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307</v>
      </c>
      <c r="CG29" s="686"/>
      <c r="CH29" s="686"/>
      <c r="CI29" s="686"/>
      <c r="CJ29" s="686"/>
      <c r="CK29" s="686"/>
      <c r="CL29" s="686"/>
      <c r="CM29" s="686"/>
      <c r="CN29" s="686"/>
      <c r="CO29" s="686"/>
      <c r="CP29" s="686"/>
      <c r="CQ29" s="687"/>
      <c r="CR29" s="642">
        <v>591726</v>
      </c>
      <c r="CS29" s="661"/>
      <c r="CT29" s="661"/>
      <c r="CU29" s="661"/>
      <c r="CV29" s="661"/>
      <c r="CW29" s="661"/>
      <c r="CX29" s="661"/>
      <c r="CY29" s="662"/>
      <c r="CZ29" s="645">
        <v>8</v>
      </c>
      <c r="DA29" s="663"/>
      <c r="DB29" s="663"/>
      <c r="DC29" s="664"/>
      <c r="DD29" s="648">
        <v>571075</v>
      </c>
      <c r="DE29" s="661"/>
      <c r="DF29" s="661"/>
      <c r="DG29" s="661"/>
      <c r="DH29" s="661"/>
      <c r="DI29" s="661"/>
      <c r="DJ29" s="661"/>
      <c r="DK29" s="662"/>
      <c r="DL29" s="648">
        <v>571075</v>
      </c>
      <c r="DM29" s="661"/>
      <c r="DN29" s="661"/>
      <c r="DO29" s="661"/>
      <c r="DP29" s="661"/>
      <c r="DQ29" s="661"/>
      <c r="DR29" s="661"/>
      <c r="DS29" s="661"/>
      <c r="DT29" s="661"/>
      <c r="DU29" s="661"/>
      <c r="DV29" s="662"/>
      <c r="DW29" s="645">
        <v>13.5</v>
      </c>
      <c r="DX29" s="663"/>
      <c r="DY29" s="663"/>
      <c r="DZ29" s="663"/>
      <c r="EA29" s="663"/>
      <c r="EB29" s="663"/>
      <c r="EC29" s="681"/>
    </row>
    <row r="30" spans="2:133" ht="11.25" customHeight="1" x14ac:dyDescent="0.15">
      <c r="B30" s="639" t="s">
        <v>308</v>
      </c>
      <c r="C30" s="640"/>
      <c r="D30" s="640"/>
      <c r="E30" s="640"/>
      <c r="F30" s="640"/>
      <c r="G30" s="640"/>
      <c r="H30" s="640"/>
      <c r="I30" s="640"/>
      <c r="J30" s="640"/>
      <c r="K30" s="640"/>
      <c r="L30" s="640"/>
      <c r="M30" s="640"/>
      <c r="N30" s="640"/>
      <c r="O30" s="640"/>
      <c r="P30" s="640"/>
      <c r="Q30" s="641"/>
      <c r="R30" s="642">
        <v>23178</v>
      </c>
      <c r="S30" s="643"/>
      <c r="T30" s="643"/>
      <c r="U30" s="643"/>
      <c r="V30" s="643"/>
      <c r="W30" s="643"/>
      <c r="X30" s="643"/>
      <c r="Y30" s="644"/>
      <c r="Z30" s="675">
        <v>0.3</v>
      </c>
      <c r="AA30" s="675"/>
      <c r="AB30" s="675"/>
      <c r="AC30" s="675"/>
      <c r="AD30" s="676" t="s">
        <v>177</v>
      </c>
      <c r="AE30" s="676"/>
      <c r="AF30" s="676"/>
      <c r="AG30" s="676"/>
      <c r="AH30" s="676"/>
      <c r="AI30" s="676"/>
      <c r="AJ30" s="676"/>
      <c r="AK30" s="676"/>
      <c r="AL30" s="645" t="s">
        <v>236</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9" t="s">
        <v>311</v>
      </c>
      <c r="CG30" s="686"/>
      <c r="CH30" s="686"/>
      <c r="CI30" s="686"/>
      <c r="CJ30" s="686"/>
      <c r="CK30" s="686"/>
      <c r="CL30" s="686"/>
      <c r="CM30" s="686"/>
      <c r="CN30" s="686"/>
      <c r="CO30" s="686"/>
      <c r="CP30" s="686"/>
      <c r="CQ30" s="687"/>
      <c r="CR30" s="642">
        <v>567692</v>
      </c>
      <c r="CS30" s="643"/>
      <c r="CT30" s="643"/>
      <c r="CU30" s="643"/>
      <c r="CV30" s="643"/>
      <c r="CW30" s="643"/>
      <c r="CX30" s="643"/>
      <c r="CY30" s="644"/>
      <c r="CZ30" s="645">
        <v>7.7</v>
      </c>
      <c r="DA30" s="663"/>
      <c r="DB30" s="663"/>
      <c r="DC30" s="664"/>
      <c r="DD30" s="648">
        <v>547041</v>
      </c>
      <c r="DE30" s="643"/>
      <c r="DF30" s="643"/>
      <c r="DG30" s="643"/>
      <c r="DH30" s="643"/>
      <c r="DI30" s="643"/>
      <c r="DJ30" s="643"/>
      <c r="DK30" s="644"/>
      <c r="DL30" s="648">
        <v>547041</v>
      </c>
      <c r="DM30" s="643"/>
      <c r="DN30" s="643"/>
      <c r="DO30" s="643"/>
      <c r="DP30" s="643"/>
      <c r="DQ30" s="643"/>
      <c r="DR30" s="643"/>
      <c r="DS30" s="643"/>
      <c r="DT30" s="643"/>
      <c r="DU30" s="643"/>
      <c r="DV30" s="644"/>
      <c r="DW30" s="645">
        <v>12.9</v>
      </c>
      <c r="DX30" s="663"/>
      <c r="DY30" s="663"/>
      <c r="DZ30" s="663"/>
      <c r="EA30" s="663"/>
      <c r="EB30" s="663"/>
      <c r="EC30" s="681"/>
    </row>
    <row r="31" spans="2:133" ht="11.25" customHeight="1" x14ac:dyDescent="0.15">
      <c r="B31" s="639" t="s">
        <v>312</v>
      </c>
      <c r="C31" s="640"/>
      <c r="D31" s="640"/>
      <c r="E31" s="640"/>
      <c r="F31" s="640"/>
      <c r="G31" s="640"/>
      <c r="H31" s="640"/>
      <c r="I31" s="640"/>
      <c r="J31" s="640"/>
      <c r="K31" s="640"/>
      <c r="L31" s="640"/>
      <c r="M31" s="640"/>
      <c r="N31" s="640"/>
      <c r="O31" s="640"/>
      <c r="P31" s="640"/>
      <c r="Q31" s="641"/>
      <c r="R31" s="642">
        <v>2248916</v>
      </c>
      <c r="S31" s="643"/>
      <c r="T31" s="643"/>
      <c r="U31" s="643"/>
      <c r="V31" s="643"/>
      <c r="W31" s="643"/>
      <c r="X31" s="643"/>
      <c r="Y31" s="644"/>
      <c r="Z31" s="675">
        <v>28.7</v>
      </c>
      <c r="AA31" s="675"/>
      <c r="AB31" s="675"/>
      <c r="AC31" s="675"/>
      <c r="AD31" s="676" t="s">
        <v>177</v>
      </c>
      <c r="AE31" s="676"/>
      <c r="AF31" s="676"/>
      <c r="AG31" s="676"/>
      <c r="AH31" s="676"/>
      <c r="AI31" s="676"/>
      <c r="AJ31" s="676"/>
      <c r="AK31" s="676"/>
      <c r="AL31" s="645" t="s">
        <v>236</v>
      </c>
      <c r="AM31" s="646"/>
      <c r="AN31" s="646"/>
      <c r="AO31" s="677"/>
      <c r="AP31" s="716" t="s">
        <v>313</v>
      </c>
      <c r="AQ31" s="717"/>
      <c r="AR31" s="717"/>
      <c r="AS31" s="717"/>
      <c r="AT31" s="722" t="s">
        <v>314</v>
      </c>
      <c r="AU31" s="231"/>
      <c r="AV31" s="231"/>
      <c r="AW31" s="231"/>
      <c r="AX31" s="708" t="s">
        <v>190</v>
      </c>
      <c r="AY31" s="709"/>
      <c r="AZ31" s="709"/>
      <c r="BA31" s="709"/>
      <c r="BB31" s="709"/>
      <c r="BC31" s="709"/>
      <c r="BD31" s="709"/>
      <c r="BE31" s="709"/>
      <c r="BF31" s="710"/>
      <c r="BG31" s="711">
        <v>99</v>
      </c>
      <c r="BH31" s="712"/>
      <c r="BI31" s="712"/>
      <c r="BJ31" s="712"/>
      <c r="BK31" s="712"/>
      <c r="BL31" s="712"/>
      <c r="BM31" s="713">
        <v>96.5</v>
      </c>
      <c r="BN31" s="712"/>
      <c r="BO31" s="712"/>
      <c r="BP31" s="712"/>
      <c r="BQ31" s="714"/>
      <c r="BR31" s="711">
        <v>99</v>
      </c>
      <c r="BS31" s="712"/>
      <c r="BT31" s="712"/>
      <c r="BU31" s="712"/>
      <c r="BV31" s="712"/>
      <c r="BW31" s="712"/>
      <c r="BX31" s="713">
        <v>96.1</v>
      </c>
      <c r="BY31" s="712"/>
      <c r="BZ31" s="712"/>
      <c r="CA31" s="712"/>
      <c r="CB31" s="714"/>
      <c r="CD31" s="733"/>
      <c r="CE31" s="734"/>
      <c r="CF31" s="689" t="s">
        <v>315</v>
      </c>
      <c r="CG31" s="686"/>
      <c r="CH31" s="686"/>
      <c r="CI31" s="686"/>
      <c r="CJ31" s="686"/>
      <c r="CK31" s="686"/>
      <c r="CL31" s="686"/>
      <c r="CM31" s="686"/>
      <c r="CN31" s="686"/>
      <c r="CO31" s="686"/>
      <c r="CP31" s="686"/>
      <c r="CQ31" s="687"/>
      <c r="CR31" s="642">
        <v>24034</v>
      </c>
      <c r="CS31" s="661"/>
      <c r="CT31" s="661"/>
      <c r="CU31" s="661"/>
      <c r="CV31" s="661"/>
      <c r="CW31" s="661"/>
      <c r="CX31" s="661"/>
      <c r="CY31" s="662"/>
      <c r="CZ31" s="645">
        <v>0.3</v>
      </c>
      <c r="DA31" s="663"/>
      <c r="DB31" s="663"/>
      <c r="DC31" s="664"/>
      <c r="DD31" s="648">
        <v>24034</v>
      </c>
      <c r="DE31" s="661"/>
      <c r="DF31" s="661"/>
      <c r="DG31" s="661"/>
      <c r="DH31" s="661"/>
      <c r="DI31" s="661"/>
      <c r="DJ31" s="661"/>
      <c r="DK31" s="662"/>
      <c r="DL31" s="648">
        <v>24034</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177</v>
      </c>
      <c r="S32" s="643"/>
      <c r="T32" s="643"/>
      <c r="U32" s="643"/>
      <c r="V32" s="643"/>
      <c r="W32" s="643"/>
      <c r="X32" s="643"/>
      <c r="Y32" s="644"/>
      <c r="Z32" s="675" t="s">
        <v>177</v>
      </c>
      <c r="AA32" s="675"/>
      <c r="AB32" s="675"/>
      <c r="AC32" s="675"/>
      <c r="AD32" s="676" t="s">
        <v>177</v>
      </c>
      <c r="AE32" s="676"/>
      <c r="AF32" s="676"/>
      <c r="AG32" s="676"/>
      <c r="AH32" s="676"/>
      <c r="AI32" s="676"/>
      <c r="AJ32" s="676"/>
      <c r="AK32" s="676"/>
      <c r="AL32" s="645" t="s">
        <v>177</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99</v>
      </c>
      <c r="BH32" s="661"/>
      <c r="BI32" s="661"/>
      <c r="BJ32" s="661"/>
      <c r="BK32" s="661"/>
      <c r="BL32" s="661"/>
      <c r="BM32" s="646">
        <v>96.6</v>
      </c>
      <c r="BN32" s="707"/>
      <c r="BO32" s="707"/>
      <c r="BP32" s="707"/>
      <c r="BQ32" s="685"/>
      <c r="BR32" s="715">
        <v>98.9</v>
      </c>
      <c r="BS32" s="661"/>
      <c r="BT32" s="661"/>
      <c r="BU32" s="661"/>
      <c r="BV32" s="661"/>
      <c r="BW32" s="661"/>
      <c r="BX32" s="646">
        <v>96.2</v>
      </c>
      <c r="BY32" s="707"/>
      <c r="BZ32" s="707"/>
      <c r="CA32" s="707"/>
      <c r="CB32" s="685"/>
      <c r="CD32" s="735"/>
      <c r="CE32" s="736"/>
      <c r="CF32" s="689" t="s">
        <v>319</v>
      </c>
      <c r="CG32" s="686"/>
      <c r="CH32" s="686"/>
      <c r="CI32" s="686"/>
      <c r="CJ32" s="686"/>
      <c r="CK32" s="686"/>
      <c r="CL32" s="686"/>
      <c r="CM32" s="686"/>
      <c r="CN32" s="686"/>
      <c r="CO32" s="686"/>
      <c r="CP32" s="686"/>
      <c r="CQ32" s="687"/>
      <c r="CR32" s="642" t="s">
        <v>177</v>
      </c>
      <c r="CS32" s="643"/>
      <c r="CT32" s="643"/>
      <c r="CU32" s="643"/>
      <c r="CV32" s="643"/>
      <c r="CW32" s="643"/>
      <c r="CX32" s="643"/>
      <c r="CY32" s="644"/>
      <c r="CZ32" s="645" t="s">
        <v>236</v>
      </c>
      <c r="DA32" s="663"/>
      <c r="DB32" s="663"/>
      <c r="DC32" s="664"/>
      <c r="DD32" s="648" t="s">
        <v>177</v>
      </c>
      <c r="DE32" s="643"/>
      <c r="DF32" s="643"/>
      <c r="DG32" s="643"/>
      <c r="DH32" s="643"/>
      <c r="DI32" s="643"/>
      <c r="DJ32" s="643"/>
      <c r="DK32" s="644"/>
      <c r="DL32" s="648" t="s">
        <v>236</v>
      </c>
      <c r="DM32" s="643"/>
      <c r="DN32" s="643"/>
      <c r="DO32" s="643"/>
      <c r="DP32" s="643"/>
      <c r="DQ32" s="643"/>
      <c r="DR32" s="643"/>
      <c r="DS32" s="643"/>
      <c r="DT32" s="643"/>
      <c r="DU32" s="643"/>
      <c r="DV32" s="644"/>
      <c r="DW32" s="645" t="s">
        <v>177</v>
      </c>
      <c r="DX32" s="663"/>
      <c r="DY32" s="663"/>
      <c r="DZ32" s="663"/>
      <c r="EA32" s="663"/>
      <c r="EB32" s="663"/>
      <c r="EC32" s="681"/>
    </row>
    <row r="33" spans="2:133" ht="11.25" customHeight="1" x14ac:dyDescent="0.15">
      <c r="B33" s="639" t="s">
        <v>320</v>
      </c>
      <c r="C33" s="640"/>
      <c r="D33" s="640"/>
      <c r="E33" s="640"/>
      <c r="F33" s="640"/>
      <c r="G33" s="640"/>
      <c r="H33" s="640"/>
      <c r="I33" s="640"/>
      <c r="J33" s="640"/>
      <c r="K33" s="640"/>
      <c r="L33" s="640"/>
      <c r="M33" s="640"/>
      <c r="N33" s="640"/>
      <c r="O33" s="640"/>
      <c r="P33" s="640"/>
      <c r="Q33" s="641"/>
      <c r="R33" s="642">
        <v>356174</v>
      </c>
      <c r="S33" s="643"/>
      <c r="T33" s="643"/>
      <c r="U33" s="643"/>
      <c r="V33" s="643"/>
      <c r="W33" s="643"/>
      <c r="X33" s="643"/>
      <c r="Y33" s="644"/>
      <c r="Z33" s="675">
        <v>4.5</v>
      </c>
      <c r="AA33" s="675"/>
      <c r="AB33" s="675"/>
      <c r="AC33" s="675"/>
      <c r="AD33" s="676" t="s">
        <v>177</v>
      </c>
      <c r="AE33" s="676"/>
      <c r="AF33" s="676"/>
      <c r="AG33" s="676"/>
      <c r="AH33" s="676"/>
      <c r="AI33" s="676"/>
      <c r="AJ33" s="676"/>
      <c r="AK33" s="676"/>
      <c r="AL33" s="645" t="s">
        <v>177</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98.9</v>
      </c>
      <c r="BH33" s="627"/>
      <c r="BI33" s="627"/>
      <c r="BJ33" s="627"/>
      <c r="BK33" s="627"/>
      <c r="BL33" s="627"/>
      <c r="BM33" s="669">
        <v>96.3</v>
      </c>
      <c r="BN33" s="627"/>
      <c r="BO33" s="627"/>
      <c r="BP33" s="627"/>
      <c r="BQ33" s="671"/>
      <c r="BR33" s="706">
        <v>99</v>
      </c>
      <c r="BS33" s="627"/>
      <c r="BT33" s="627"/>
      <c r="BU33" s="627"/>
      <c r="BV33" s="627"/>
      <c r="BW33" s="627"/>
      <c r="BX33" s="669">
        <v>95.8</v>
      </c>
      <c r="BY33" s="627"/>
      <c r="BZ33" s="627"/>
      <c r="CA33" s="627"/>
      <c r="CB33" s="671"/>
      <c r="CD33" s="689" t="s">
        <v>322</v>
      </c>
      <c r="CE33" s="686"/>
      <c r="CF33" s="686"/>
      <c r="CG33" s="686"/>
      <c r="CH33" s="686"/>
      <c r="CI33" s="686"/>
      <c r="CJ33" s="686"/>
      <c r="CK33" s="686"/>
      <c r="CL33" s="686"/>
      <c r="CM33" s="686"/>
      <c r="CN33" s="686"/>
      <c r="CO33" s="686"/>
      <c r="CP33" s="686"/>
      <c r="CQ33" s="687"/>
      <c r="CR33" s="642">
        <v>4387889</v>
      </c>
      <c r="CS33" s="661"/>
      <c r="CT33" s="661"/>
      <c r="CU33" s="661"/>
      <c r="CV33" s="661"/>
      <c r="CW33" s="661"/>
      <c r="CX33" s="661"/>
      <c r="CY33" s="662"/>
      <c r="CZ33" s="645">
        <v>59.3</v>
      </c>
      <c r="DA33" s="663"/>
      <c r="DB33" s="663"/>
      <c r="DC33" s="664"/>
      <c r="DD33" s="648">
        <v>2449693</v>
      </c>
      <c r="DE33" s="661"/>
      <c r="DF33" s="661"/>
      <c r="DG33" s="661"/>
      <c r="DH33" s="661"/>
      <c r="DI33" s="661"/>
      <c r="DJ33" s="661"/>
      <c r="DK33" s="662"/>
      <c r="DL33" s="648">
        <v>1545932</v>
      </c>
      <c r="DM33" s="661"/>
      <c r="DN33" s="661"/>
      <c r="DO33" s="661"/>
      <c r="DP33" s="661"/>
      <c r="DQ33" s="661"/>
      <c r="DR33" s="661"/>
      <c r="DS33" s="661"/>
      <c r="DT33" s="661"/>
      <c r="DU33" s="661"/>
      <c r="DV33" s="662"/>
      <c r="DW33" s="645">
        <v>36.5</v>
      </c>
      <c r="DX33" s="663"/>
      <c r="DY33" s="663"/>
      <c r="DZ33" s="663"/>
      <c r="EA33" s="663"/>
      <c r="EB33" s="663"/>
      <c r="EC33" s="681"/>
    </row>
    <row r="34" spans="2:133" ht="11.25" customHeight="1" x14ac:dyDescent="0.15">
      <c r="B34" s="639" t="s">
        <v>323</v>
      </c>
      <c r="C34" s="640"/>
      <c r="D34" s="640"/>
      <c r="E34" s="640"/>
      <c r="F34" s="640"/>
      <c r="G34" s="640"/>
      <c r="H34" s="640"/>
      <c r="I34" s="640"/>
      <c r="J34" s="640"/>
      <c r="K34" s="640"/>
      <c r="L34" s="640"/>
      <c r="M34" s="640"/>
      <c r="N34" s="640"/>
      <c r="O34" s="640"/>
      <c r="P34" s="640"/>
      <c r="Q34" s="641"/>
      <c r="R34" s="642">
        <v>26533</v>
      </c>
      <c r="S34" s="643"/>
      <c r="T34" s="643"/>
      <c r="U34" s="643"/>
      <c r="V34" s="643"/>
      <c r="W34" s="643"/>
      <c r="X34" s="643"/>
      <c r="Y34" s="644"/>
      <c r="Z34" s="675">
        <v>0.3</v>
      </c>
      <c r="AA34" s="675"/>
      <c r="AB34" s="675"/>
      <c r="AC34" s="675"/>
      <c r="AD34" s="676" t="s">
        <v>236</v>
      </c>
      <c r="AE34" s="676"/>
      <c r="AF34" s="676"/>
      <c r="AG34" s="676"/>
      <c r="AH34" s="676"/>
      <c r="AI34" s="676"/>
      <c r="AJ34" s="676"/>
      <c r="AK34" s="676"/>
      <c r="AL34" s="645" t="s">
        <v>236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324</v>
      </c>
      <c r="CE34" s="686"/>
      <c r="CF34" s="686"/>
      <c r="CG34" s="686"/>
      <c r="CH34" s="686"/>
      <c r="CI34" s="686"/>
      <c r="CJ34" s="686"/>
      <c r="CK34" s="686"/>
      <c r="CL34" s="686"/>
      <c r="CM34" s="686"/>
      <c r="CN34" s="686"/>
      <c r="CO34" s="686"/>
      <c r="CP34" s="686"/>
      <c r="CQ34" s="687"/>
      <c r="CR34" s="642">
        <v>1009359</v>
      </c>
      <c r="CS34" s="643"/>
      <c r="CT34" s="643"/>
      <c r="CU34" s="643"/>
      <c r="CV34" s="643"/>
      <c r="CW34" s="643"/>
      <c r="CX34" s="643"/>
      <c r="CY34" s="644"/>
      <c r="CZ34" s="645">
        <v>13.6</v>
      </c>
      <c r="DA34" s="663"/>
      <c r="DB34" s="663"/>
      <c r="DC34" s="664"/>
      <c r="DD34" s="648">
        <v>784356</v>
      </c>
      <c r="DE34" s="643"/>
      <c r="DF34" s="643"/>
      <c r="DG34" s="643"/>
      <c r="DH34" s="643"/>
      <c r="DI34" s="643"/>
      <c r="DJ34" s="643"/>
      <c r="DK34" s="644"/>
      <c r="DL34" s="648">
        <v>643974</v>
      </c>
      <c r="DM34" s="643"/>
      <c r="DN34" s="643"/>
      <c r="DO34" s="643"/>
      <c r="DP34" s="643"/>
      <c r="DQ34" s="643"/>
      <c r="DR34" s="643"/>
      <c r="DS34" s="643"/>
      <c r="DT34" s="643"/>
      <c r="DU34" s="643"/>
      <c r="DV34" s="644"/>
      <c r="DW34" s="645">
        <v>15.2</v>
      </c>
      <c r="DX34" s="663"/>
      <c r="DY34" s="663"/>
      <c r="DZ34" s="663"/>
      <c r="EA34" s="663"/>
      <c r="EB34" s="663"/>
      <c r="EC34" s="681"/>
    </row>
    <row r="35" spans="2:133" ht="11.25" customHeight="1" x14ac:dyDescent="0.15">
      <c r="B35" s="639" t="s">
        <v>325</v>
      </c>
      <c r="C35" s="640"/>
      <c r="D35" s="640"/>
      <c r="E35" s="640"/>
      <c r="F35" s="640"/>
      <c r="G35" s="640"/>
      <c r="H35" s="640"/>
      <c r="I35" s="640"/>
      <c r="J35" s="640"/>
      <c r="K35" s="640"/>
      <c r="L35" s="640"/>
      <c r="M35" s="640"/>
      <c r="N35" s="640"/>
      <c r="O35" s="640"/>
      <c r="P35" s="640"/>
      <c r="Q35" s="641"/>
      <c r="R35" s="642">
        <v>25482</v>
      </c>
      <c r="S35" s="643"/>
      <c r="T35" s="643"/>
      <c r="U35" s="643"/>
      <c r="V35" s="643"/>
      <c r="W35" s="643"/>
      <c r="X35" s="643"/>
      <c r="Y35" s="644"/>
      <c r="Z35" s="675">
        <v>0.3</v>
      </c>
      <c r="AA35" s="675"/>
      <c r="AB35" s="675"/>
      <c r="AC35" s="675"/>
      <c r="AD35" s="676" t="s">
        <v>236</v>
      </c>
      <c r="AE35" s="676"/>
      <c r="AF35" s="676"/>
      <c r="AG35" s="676"/>
      <c r="AH35" s="676"/>
      <c r="AI35" s="676"/>
      <c r="AJ35" s="676"/>
      <c r="AK35" s="676"/>
      <c r="AL35" s="645" t="s">
        <v>177</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328</v>
      </c>
      <c r="CE35" s="686"/>
      <c r="CF35" s="686"/>
      <c r="CG35" s="686"/>
      <c r="CH35" s="686"/>
      <c r="CI35" s="686"/>
      <c r="CJ35" s="686"/>
      <c r="CK35" s="686"/>
      <c r="CL35" s="686"/>
      <c r="CM35" s="686"/>
      <c r="CN35" s="686"/>
      <c r="CO35" s="686"/>
      <c r="CP35" s="686"/>
      <c r="CQ35" s="687"/>
      <c r="CR35" s="642">
        <v>27631</v>
      </c>
      <c r="CS35" s="661"/>
      <c r="CT35" s="661"/>
      <c r="CU35" s="661"/>
      <c r="CV35" s="661"/>
      <c r="CW35" s="661"/>
      <c r="CX35" s="661"/>
      <c r="CY35" s="662"/>
      <c r="CZ35" s="645">
        <v>0.4</v>
      </c>
      <c r="DA35" s="663"/>
      <c r="DB35" s="663"/>
      <c r="DC35" s="664"/>
      <c r="DD35" s="648">
        <v>25447</v>
      </c>
      <c r="DE35" s="661"/>
      <c r="DF35" s="661"/>
      <c r="DG35" s="661"/>
      <c r="DH35" s="661"/>
      <c r="DI35" s="661"/>
      <c r="DJ35" s="661"/>
      <c r="DK35" s="662"/>
      <c r="DL35" s="648">
        <v>25447</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329</v>
      </c>
      <c r="C36" s="640"/>
      <c r="D36" s="640"/>
      <c r="E36" s="640"/>
      <c r="F36" s="640"/>
      <c r="G36" s="640"/>
      <c r="H36" s="640"/>
      <c r="I36" s="640"/>
      <c r="J36" s="640"/>
      <c r="K36" s="640"/>
      <c r="L36" s="640"/>
      <c r="M36" s="640"/>
      <c r="N36" s="640"/>
      <c r="O36" s="640"/>
      <c r="P36" s="640"/>
      <c r="Q36" s="641"/>
      <c r="R36" s="642">
        <v>143594</v>
      </c>
      <c r="S36" s="643"/>
      <c r="T36" s="643"/>
      <c r="U36" s="643"/>
      <c r="V36" s="643"/>
      <c r="W36" s="643"/>
      <c r="X36" s="643"/>
      <c r="Y36" s="644"/>
      <c r="Z36" s="675">
        <v>1.8</v>
      </c>
      <c r="AA36" s="675"/>
      <c r="AB36" s="675"/>
      <c r="AC36" s="675"/>
      <c r="AD36" s="676" t="s">
        <v>177</v>
      </c>
      <c r="AE36" s="676"/>
      <c r="AF36" s="676"/>
      <c r="AG36" s="676"/>
      <c r="AH36" s="676"/>
      <c r="AI36" s="676"/>
      <c r="AJ36" s="676"/>
      <c r="AK36" s="676"/>
      <c r="AL36" s="645" t="s">
        <v>236</v>
      </c>
      <c r="AM36" s="646"/>
      <c r="AN36" s="646"/>
      <c r="AO36" s="677"/>
      <c r="AP36" s="235"/>
      <c r="AQ36" s="694" t="s">
        <v>330</v>
      </c>
      <c r="AR36" s="695"/>
      <c r="AS36" s="695"/>
      <c r="AT36" s="695"/>
      <c r="AU36" s="695"/>
      <c r="AV36" s="695"/>
      <c r="AW36" s="695"/>
      <c r="AX36" s="695"/>
      <c r="AY36" s="696"/>
      <c r="AZ36" s="697">
        <v>938510</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105439</v>
      </c>
      <c r="BW36" s="698"/>
      <c r="BX36" s="698"/>
      <c r="BY36" s="698"/>
      <c r="BZ36" s="698"/>
      <c r="CA36" s="698"/>
      <c r="CB36" s="699"/>
      <c r="CD36" s="689" t="s">
        <v>332</v>
      </c>
      <c r="CE36" s="686"/>
      <c r="CF36" s="686"/>
      <c r="CG36" s="686"/>
      <c r="CH36" s="686"/>
      <c r="CI36" s="686"/>
      <c r="CJ36" s="686"/>
      <c r="CK36" s="686"/>
      <c r="CL36" s="686"/>
      <c r="CM36" s="686"/>
      <c r="CN36" s="686"/>
      <c r="CO36" s="686"/>
      <c r="CP36" s="686"/>
      <c r="CQ36" s="687"/>
      <c r="CR36" s="642">
        <v>2190409</v>
      </c>
      <c r="CS36" s="643"/>
      <c r="CT36" s="643"/>
      <c r="CU36" s="643"/>
      <c r="CV36" s="643"/>
      <c r="CW36" s="643"/>
      <c r="CX36" s="643"/>
      <c r="CY36" s="644"/>
      <c r="CZ36" s="645">
        <v>29.6</v>
      </c>
      <c r="DA36" s="663"/>
      <c r="DB36" s="663"/>
      <c r="DC36" s="664"/>
      <c r="DD36" s="648">
        <v>585242</v>
      </c>
      <c r="DE36" s="643"/>
      <c r="DF36" s="643"/>
      <c r="DG36" s="643"/>
      <c r="DH36" s="643"/>
      <c r="DI36" s="643"/>
      <c r="DJ36" s="643"/>
      <c r="DK36" s="644"/>
      <c r="DL36" s="648">
        <v>481972</v>
      </c>
      <c r="DM36" s="643"/>
      <c r="DN36" s="643"/>
      <c r="DO36" s="643"/>
      <c r="DP36" s="643"/>
      <c r="DQ36" s="643"/>
      <c r="DR36" s="643"/>
      <c r="DS36" s="643"/>
      <c r="DT36" s="643"/>
      <c r="DU36" s="643"/>
      <c r="DV36" s="644"/>
      <c r="DW36" s="645">
        <v>11.4</v>
      </c>
      <c r="DX36" s="663"/>
      <c r="DY36" s="663"/>
      <c r="DZ36" s="663"/>
      <c r="EA36" s="663"/>
      <c r="EB36" s="663"/>
      <c r="EC36" s="681"/>
    </row>
    <row r="37" spans="2:133" ht="11.25" customHeight="1" x14ac:dyDescent="0.15">
      <c r="B37" s="639" t="s">
        <v>333</v>
      </c>
      <c r="C37" s="640"/>
      <c r="D37" s="640"/>
      <c r="E37" s="640"/>
      <c r="F37" s="640"/>
      <c r="G37" s="640"/>
      <c r="H37" s="640"/>
      <c r="I37" s="640"/>
      <c r="J37" s="640"/>
      <c r="K37" s="640"/>
      <c r="L37" s="640"/>
      <c r="M37" s="640"/>
      <c r="N37" s="640"/>
      <c r="O37" s="640"/>
      <c r="P37" s="640"/>
      <c r="Q37" s="641"/>
      <c r="R37" s="642">
        <v>184380</v>
      </c>
      <c r="S37" s="643"/>
      <c r="T37" s="643"/>
      <c r="U37" s="643"/>
      <c r="V37" s="643"/>
      <c r="W37" s="643"/>
      <c r="X37" s="643"/>
      <c r="Y37" s="644"/>
      <c r="Z37" s="675">
        <v>2.4</v>
      </c>
      <c r="AA37" s="675"/>
      <c r="AB37" s="675"/>
      <c r="AC37" s="675"/>
      <c r="AD37" s="676" t="s">
        <v>177</v>
      </c>
      <c r="AE37" s="676"/>
      <c r="AF37" s="676"/>
      <c r="AG37" s="676"/>
      <c r="AH37" s="676"/>
      <c r="AI37" s="676"/>
      <c r="AJ37" s="676"/>
      <c r="AK37" s="676"/>
      <c r="AL37" s="645" t="s">
        <v>177</v>
      </c>
      <c r="AM37" s="646"/>
      <c r="AN37" s="646"/>
      <c r="AO37" s="677"/>
      <c r="AQ37" s="682" t="s">
        <v>334</v>
      </c>
      <c r="AR37" s="683"/>
      <c r="AS37" s="683"/>
      <c r="AT37" s="683"/>
      <c r="AU37" s="683"/>
      <c r="AV37" s="683"/>
      <c r="AW37" s="683"/>
      <c r="AX37" s="683"/>
      <c r="AY37" s="684"/>
      <c r="AZ37" s="642">
        <v>458000</v>
      </c>
      <c r="BA37" s="643"/>
      <c r="BB37" s="643"/>
      <c r="BC37" s="643"/>
      <c r="BD37" s="661"/>
      <c r="BE37" s="661"/>
      <c r="BF37" s="685"/>
      <c r="BG37" s="689" t="s">
        <v>335</v>
      </c>
      <c r="BH37" s="686"/>
      <c r="BI37" s="686"/>
      <c r="BJ37" s="686"/>
      <c r="BK37" s="686"/>
      <c r="BL37" s="686"/>
      <c r="BM37" s="686"/>
      <c r="BN37" s="686"/>
      <c r="BO37" s="686"/>
      <c r="BP37" s="686"/>
      <c r="BQ37" s="686"/>
      <c r="BR37" s="686"/>
      <c r="BS37" s="686"/>
      <c r="BT37" s="686"/>
      <c r="BU37" s="687"/>
      <c r="BV37" s="642">
        <v>100289</v>
      </c>
      <c r="BW37" s="643"/>
      <c r="BX37" s="643"/>
      <c r="BY37" s="643"/>
      <c r="BZ37" s="643"/>
      <c r="CA37" s="643"/>
      <c r="CB37" s="688"/>
      <c r="CD37" s="689" t="s">
        <v>336</v>
      </c>
      <c r="CE37" s="686"/>
      <c r="CF37" s="686"/>
      <c r="CG37" s="686"/>
      <c r="CH37" s="686"/>
      <c r="CI37" s="686"/>
      <c r="CJ37" s="686"/>
      <c r="CK37" s="686"/>
      <c r="CL37" s="686"/>
      <c r="CM37" s="686"/>
      <c r="CN37" s="686"/>
      <c r="CO37" s="686"/>
      <c r="CP37" s="686"/>
      <c r="CQ37" s="687"/>
      <c r="CR37" s="642">
        <v>391358</v>
      </c>
      <c r="CS37" s="661"/>
      <c r="CT37" s="661"/>
      <c r="CU37" s="661"/>
      <c r="CV37" s="661"/>
      <c r="CW37" s="661"/>
      <c r="CX37" s="661"/>
      <c r="CY37" s="662"/>
      <c r="CZ37" s="645">
        <v>5.3</v>
      </c>
      <c r="DA37" s="663"/>
      <c r="DB37" s="663"/>
      <c r="DC37" s="664"/>
      <c r="DD37" s="648">
        <v>373963</v>
      </c>
      <c r="DE37" s="661"/>
      <c r="DF37" s="661"/>
      <c r="DG37" s="661"/>
      <c r="DH37" s="661"/>
      <c r="DI37" s="661"/>
      <c r="DJ37" s="661"/>
      <c r="DK37" s="662"/>
      <c r="DL37" s="648">
        <v>373963</v>
      </c>
      <c r="DM37" s="661"/>
      <c r="DN37" s="661"/>
      <c r="DO37" s="661"/>
      <c r="DP37" s="661"/>
      <c r="DQ37" s="661"/>
      <c r="DR37" s="661"/>
      <c r="DS37" s="661"/>
      <c r="DT37" s="661"/>
      <c r="DU37" s="661"/>
      <c r="DV37" s="662"/>
      <c r="DW37" s="645">
        <v>8.8000000000000007</v>
      </c>
      <c r="DX37" s="663"/>
      <c r="DY37" s="663"/>
      <c r="DZ37" s="663"/>
      <c r="EA37" s="663"/>
      <c r="EB37" s="663"/>
      <c r="EC37" s="681"/>
    </row>
    <row r="38" spans="2:133" ht="11.25" customHeight="1" x14ac:dyDescent="0.15">
      <c r="B38" s="639" t="s">
        <v>337</v>
      </c>
      <c r="C38" s="640"/>
      <c r="D38" s="640"/>
      <c r="E38" s="640"/>
      <c r="F38" s="640"/>
      <c r="G38" s="640"/>
      <c r="H38" s="640"/>
      <c r="I38" s="640"/>
      <c r="J38" s="640"/>
      <c r="K38" s="640"/>
      <c r="L38" s="640"/>
      <c r="M38" s="640"/>
      <c r="N38" s="640"/>
      <c r="O38" s="640"/>
      <c r="P38" s="640"/>
      <c r="Q38" s="641"/>
      <c r="R38" s="642">
        <v>150870</v>
      </c>
      <c r="S38" s="643"/>
      <c r="T38" s="643"/>
      <c r="U38" s="643"/>
      <c r="V38" s="643"/>
      <c r="W38" s="643"/>
      <c r="X38" s="643"/>
      <c r="Y38" s="644"/>
      <c r="Z38" s="675">
        <v>1.9</v>
      </c>
      <c r="AA38" s="675"/>
      <c r="AB38" s="675"/>
      <c r="AC38" s="675"/>
      <c r="AD38" s="676">
        <v>9</v>
      </c>
      <c r="AE38" s="676"/>
      <c r="AF38" s="676"/>
      <c r="AG38" s="676"/>
      <c r="AH38" s="676"/>
      <c r="AI38" s="676"/>
      <c r="AJ38" s="676"/>
      <c r="AK38" s="676"/>
      <c r="AL38" s="645">
        <v>0</v>
      </c>
      <c r="AM38" s="646"/>
      <c r="AN38" s="646"/>
      <c r="AO38" s="677"/>
      <c r="AQ38" s="682" t="s">
        <v>338</v>
      </c>
      <c r="AR38" s="683"/>
      <c r="AS38" s="683"/>
      <c r="AT38" s="683"/>
      <c r="AU38" s="683"/>
      <c r="AV38" s="683"/>
      <c r="AW38" s="683"/>
      <c r="AX38" s="683"/>
      <c r="AY38" s="684"/>
      <c r="AZ38" s="642">
        <v>23467</v>
      </c>
      <c r="BA38" s="643"/>
      <c r="BB38" s="643"/>
      <c r="BC38" s="643"/>
      <c r="BD38" s="661"/>
      <c r="BE38" s="661"/>
      <c r="BF38" s="685"/>
      <c r="BG38" s="689" t="s">
        <v>339</v>
      </c>
      <c r="BH38" s="686"/>
      <c r="BI38" s="686"/>
      <c r="BJ38" s="686"/>
      <c r="BK38" s="686"/>
      <c r="BL38" s="686"/>
      <c r="BM38" s="686"/>
      <c r="BN38" s="686"/>
      <c r="BO38" s="686"/>
      <c r="BP38" s="686"/>
      <c r="BQ38" s="686"/>
      <c r="BR38" s="686"/>
      <c r="BS38" s="686"/>
      <c r="BT38" s="686"/>
      <c r="BU38" s="687"/>
      <c r="BV38" s="642">
        <v>1851</v>
      </c>
      <c r="BW38" s="643"/>
      <c r="BX38" s="643"/>
      <c r="BY38" s="643"/>
      <c r="BZ38" s="643"/>
      <c r="CA38" s="643"/>
      <c r="CB38" s="688"/>
      <c r="CD38" s="689" t="s">
        <v>340</v>
      </c>
      <c r="CE38" s="686"/>
      <c r="CF38" s="686"/>
      <c r="CG38" s="686"/>
      <c r="CH38" s="686"/>
      <c r="CI38" s="686"/>
      <c r="CJ38" s="686"/>
      <c r="CK38" s="686"/>
      <c r="CL38" s="686"/>
      <c r="CM38" s="686"/>
      <c r="CN38" s="686"/>
      <c r="CO38" s="686"/>
      <c r="CP38" s="686"/>
      <c r="CQ38" s="687"/>
      <c r="CR38" s="642">
        <v>937251</v>
      </c>
      <c r="CS38" s="643"/>
      <c r="CT38" s="643"/>
      <c r="CU38" s="643"/>
      <c r="CV38" s="643"/>
      <c r="CW38" s="643"/>
      <c r="CX38" s="643"/>
      <c r="CY38" s="644"/>
      <c r="CZ38" s="645">
        <v>12.7</v>
      </c>
      <c r="DA38" s="663"/>
      <c r="DB38" s="663"/>
      <c r="DC38" s="664"/>
      <c r="DD38" s="648">
        <v>852539</v>
      </c>
      <c r="DE38" s="643"/>
      <c r="DF38" s="643"/>
      <c r="DG38" s="643"/>
      <c r="DH38" s="643"/>
      <c r="DI38" s="643"/>
      <c r="DJ38" s="643"/>
      <c r="DK38" s="644"/>
      <c r="DL38" s="648">
        <v>394539</v>
      </c>
      <c r="DM38" s="643"/>
      <c r="DN38" s="643"/>
      <c r="DO38" s="643"/>
      <c r="DP38" s="643"/>
      <c r="DQ38" s="643"/>
      <c r="DR38" s="643"/>
      <c r="DS38" s="643"/>
      <c r="DT38" s="643"/>
      <c r="DU38" s="643"/>
      <c r="DV38" s="644"/>
      <c r="DW38" s="645">
        <v>9.3000000000000007</v>
      </c>
      <c r="DX38" s="663"/>
      <c r="DY38" s="663"/>
      <c r="DZ38" s="663"/>
      <c r="EA38" s="663"/>
      <c r="EB38" s="663"/>
      <c r="EC38" s="681"/>
    </row>
    <row r="39" spans="2:133" ht="11.25" customHeight="1" x14ac:dyDescent="0.15">
      <c r="B39" s="639" t="s">
        <v>341</v>
      </c>
      <c r="C39" s="640"/>
      <c r="D39" s="640"/>
      <c r="E39" s="640"/>
      <c r="F39" s="640"/>
      <c r="G39" s="640"/>
      <c r="H39" s="640"/>
      <c r="I39" s="640"/>
      <c r="J39" s="640"/>
      <c r="K39" s="640"/>
      <c r="L39" s="640"/>
      <c r="M39" s="640"/>
      <c r="N39" s="640"/>
      <c r="O39" s="640"/>
      <c r="P39" s="640"/>
      <c r="Q39" s="641"/>
      <c r="R39" s="642">
        <v>460000</v>
      </c>
      <c r="S39" s="643"/>
      <c r="T39" s="643"/>
      <c r="U39" s="643"/>
      <c r="V39" s="643"/>
      <c r="W39" s="643"/>
      <c r="X39" s="643"/>
      <c r="Y39" s="644"/>
      <c r="Z39" s="675">
        <v>5.9</v>
      </c>
      <c r="AA39" s="675"/>
      <c r="AB39" s="675"/>
      <c r="AC39" s="675"/>
      <c r="AD39" s="676" t="s">
        <v>236</v>
      </c>
      <c r="AE39" s="676"/>
      <c r="AF39" s="676"/>
      <c r="AG39" s="676"/>
      <c r="AH39" s="676"/>
      <c r="AI39" s="676"/>
      <c r="AJ39" s="676"/>
      <c r="AK39" s="676"/>
      <c r="AL39" s="645" t="s">
        <v>177</v>
      </c>
      <c r="AM39" s="646"/>
      <c r="AN39" s="646"/>
      <c r="AO39" s="677"/>
      <c r="AQ39" s="682" t="s">
        <v>342</v>
      </c>
      <c r="AR39" s="683"/>
      <c r="AS39" s="683"/>
      <c r="AT39" s="683"/>
      <c r="AU39" s="683"/>
      <c r="AV39" s="683"/>
      <c r="AW39" s="683"/>
      <c r="AX39" s="683"/>
      <c r="AY39" s="684"/>
      <c r="AZ39" s="642">
        <v>1259</v>
      </c>
      <c r="BA39" s="643"/>
      <c r="BB39" s="643"/>
      <c r="BC39" s="643"/>
      <c r="BD39" s="661"/>
      <c r="BE39" s="661"/>
      <c r="BF39" s="685"/>
      <c r="BG39" s="689" t="s">
        <v>343</v>
      </c>
      <c r="BH39" s="686"/>
      <c r="BI39" s="686"/>
      <c r="BJ39" s="686"/>
      <c r="BK39" s="686"/>
      <c r="BL39" s="686"/>
      <c r="BM39" s="686"/>
      <c r="BN39" s="686"/>
      <c r="BO39" s="686"/>
      <c r="BP39" s="686"/>
      <c r="BQ39" s="686"/>
      <c r="BR39" s="686"/>
      <c r="BS39" s="686"/>
      <c r="BT39" s="686"/>
      <c r="BU39" s="687"/>
      <c r="BV39" s="642">
        <v>3047</v>
      </c>
      <c r="BW39" s="643"/>
      <c r="BX39" s="643"/>
      <c r="BY39" s="643"/>
      <c r="BZ39" s="643"/>
      <c r="CA39" s="643"/>
      <c r="CB39" s="688"/>
      <c r="CD39" s="689" t="s">
        <v>344</v>
      </c>
      <c r="CE39" s="686"/>
      <c r="CF39" s="686"/>
      <c r="CG39" s="686"/>
      <c r="CH39" s="686"/>
      <c r="CI39" s="686"/>
      <c r="CJ39" s="686"/>
      <c r="CK39" s="686"/>
      <c r="CL39" s="686"/>
      <c r="CM39" s="686"/>
      <c r="CN39" s="686"/>
      <c r="CO39" s="686"/>
      <c r="CP39" s="686"/>
      <c r="CQ39" s="687"/>
      <c r="CR39" s="642">
        <v>223239</v>
      </c>
      <c r="CS39" s="661"/>
      <c r="CT39" s="661"/>
      <c r="CU39" s="661"/>
      <c r="CV39" s="661"/>
      <c r="CW39" s="661"/>
      <c r="CX39" s="661"/>
      <c r="CY39" s="662"/>
      <c r="CZ39" s="645">
        <v>3</v>
      </c>
      <c r="DA39" s="663"/>
      <c r="DB39" s="663"/>
      <c r="DC39" s="664"/>
      <c r="DD39" s="648">
        <v>202109</v>
      </c>
      <c r="DE39" s="661"/>
      <c r="DF39" s="661"/>
      <c r="DG39" s="661"/>
      <c r="DH39" s="661"/>
      <c r="DI39" s="661"/>
      <c r="DJ39" s="661"/>
      <c r="DK39" s="662"/>
      <c r="DL39" s="648" t="s">
        <v>236</v>
      </c>
      <c r="DM39" s="661"/>
      <c r="DN39" s="661"/>
      <c r="DO39" s="661"/>
      <c r="DP39" s="661"/>
      <c r="DQ39" s="661"/>
      <c r="DR39" s="661"/>
      <c r="DS39" s="661"/>
      <c r="DT39" s="661"/>
      <c r="DU39" s="661"/>
      <c r="DV39" s="662"/>
      <c r="DW39" s="645" t="s">
        <v>177</v>
      </c>
      <c r="DX39" s="663"/>
      <c r="DY39" s="663"/>
      <c r="DZ39" s="663"/>
      <c r="EA39" s="663"/>
      <c r="EB39" s="663"/>
      <c r="EC39" s="681"/>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139</v>
      </c>
      <c r="S40" s="643"/>
      <c r="T40" s="643"/>
      <c r="U40" s="643"/>
      <c r="V40" s="643"/>
      <c r="W40" s="643"/>
      <c r="X40" s="643"/>
      <c r="Y40" s="644"/>
      <c r="Z40" s="675" t="s">
        <v>139</v>
      </c>
      <c r="AA40" s="675"/>
      <c r="AB40" s="675"/>
      <c r="AC40" s="675"/>
      <c r="AD40" s="676" t="s">
        <v>177</v>
      </c>
      <c r="AE40" s="676"/>
      <c r="AF40" s="676"/>
      <c r="AG40" s="676"/>
      <c r="AH40" s="676"/>
      <c r="AI40" s="676"/>
      <c r="AJ40" s="676"/>
      <c r="AK40" s="676"/>
      <c r="AL40" s="645" t="s">
        <v>139</v>
      </c>
      <c r="AM40" s="646"/>
      <c r="AN40" s="646"/>
      <c r="AO40" s="677"/>
      <c r="AQ40" s="682" t="s">
        <v>346</v>
      </c>
      <c r="AR40" s="683"/>
      <c r="AS40" s="683"/>
      <c r="AT40" s="683"/>
      <c r="AU40" s="683"/>
      <c r="AV40" s="683"/>
      <c r="AW40" s="683"/>
      <c r="AX40" s="683"/>
      <c r="AY40" s="684"/>
      <c r="AZ40" s="642" t="s">
        <v>177</v>
      </c>
      <c r="BA40" s="643"/>
      <c r="BB40" s="643"/>
      <c r="BC40" s="643"/>
      <c r="BD40" s="661"/>
      <c r="BE40" s="661"/>
      <c r="BF40" s="685"/>
      <c r="BG40" s="690" t="s">
        <v>347</v>
      </c>
      <c r="BH40" s="691"/>
      <c r="BI40" s="691"/>
      <c r="BJ40" s="691"/>
      <c r="BK40" s="691"/>
      <c r="BL40" s="236"/>
      <c r="BM40" s="686" t="s">
        <v>348</v>
      </c>
      <c r="BN40" s="686"/>
      <c r="BO40" s="686"/>
      <c r="BP40" s="686"/>
      <c r="BQ40" s="686"/>
      <c r="BR40" s="686"/>
      <c r="BS40" s="686"/>
      <c r="BT40" s="686"/>
      <c r="BU40" s="687"/>
      <c r="BV40" s="642">
        <v>107</v>
      </c>
      <c r="BW40" s="643"/>
      <c r="BX40" s="643"/>
      <c r="BY40" s="643"/>
      <c r="BZ40" s="643"/>
      <c r="CA40" s="643"/>
      <c r="CB40" s="688"/>
      <c r="CD40" s="689" t="s">
        <v>349</v>
      </c>
      <c r="CE40" s="686"/>
      <c r="CF40" s="686"/>
      <c r="CG40" s="686"/>
      <c r="CH40" s="686"/>
      <c r="CI40" s="686"/>
      <c r="CJ40" s="686"/>
      <c r="CK40" s="686"/>
      <c r="CL40" s="686"/>
      <c r="CM40" s="686"/>
      <c r="CN40" s="686"/>
      <c r="CO40" s="686"/>
      <c r="CP40" s="686"/>
      <c r="CQ40" s="687"/>
      <c r="CR40" s="642" t="s">
        <v>177</v>
      </c>
      <c r="CS40" s="643"/>
      <c r="CT40" s="643"/>
      <c r="CU40" s="643"/>
      <c r="CV40" s="643"/>
      <c r="CW40" s="643"/>
      <c r="CX40" s="643"/>
      <c r="CY40" s="644"/>
      <c r="CZ40" s="645" t="s">
        <v>236</v>
      </c>
      <c r="DA40" s="663"/>
      <c r="DB40" s="663"/>
      <c r="DC40" s="664"/>
      <c r="DD40" s="648" t="s">
        <v>139</v>
      </c>
      <c r="DE40" s="643"/>
      <c r="DF40" s="643"/>
      <c r="DG40" s="643"/>
      <c r="DH40" s="643"/>
      <c r="DI40" s="643"/>
      <c r="DJ40" s="643"/>
      <c r="DK40" s="644"/>
      <c r="DL40" s="648" t="s">
        <v>236</v>
      </c>
      <c r="DM40" s="643"/>
      <c r="DN40" s="643"/>
      <c r="DO40" s="643"/>
      <c r="DP40" s="643"/>
      <c r="DQ40" s="643"/>
      <c r="DR40" s="643"/>
      <c r="DS40" s="643"/>
      <c r="DT40" s="643"/>
      <c r="DU40" s="643"/>
      <c r="DV40" s="644"/>
      <c r="DW40" s="645" t="s">
        <v>177</v>
      </c>
      <c r="DX40" s="663"/>
      <c r="DY40" s="663"/>
      <c r="DZ40" s="663"/>
      <c r="EA40" s="663"/>
      <c r="EB40" s="663"/>
      <c r="EC40" s="681"/>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236</v>
      </c>
      <c r="S41" s="643"/>
      <c r="T41" s="643"/>
      <c r="U41" s="643"/>
      <c r="V41" s="643"/>
      <c r="W41" s="643"/>
      <c r="X41" s="643"/>
      <c r="Y41" s="644"/>
      <c r="Z41" s="675" t="s">
        <v>177</v>
      </c>
      <c r="AA41" s="675"/>
      <c r="AB41" s="675"/>
      <c r="AC41" s="675"/>
      <c r="AD41" s="676" t="s">
        <v>236</v>
      </c>
      <c r="AE41" s="676"/>
      <c r="AF41" s="676"/>
      <c r="AG41" s="676"/>
      <c r="AH41" s="676"/>
      <c r="AI41" s="676"/>
      <c r="AJ41" s="676"/>
      <c r="AK41" s="676"/>
      <c r="AL41" s="645" t="s">
        <v>177</v>
      </c>
      <c r="AM41" s="646"/>
      <c r="AN41" s="646"/>
      <c r="AO41" s="677"/>
      <c r="AQ41" s="682" t="s">
        <v>351</v>
      </c>
      <c r="AR41" s="683"/>
      <c r="AS41" s="683"/>
      <c r="AT41" s="683"/>
      <c r="AU41" s="683"/>
      <c r="AV41" s="683"/>
      <c r="AW41" s="683"/>
      <c r="AX41" s="683"/>
      <c r="AY41" s="684"/>
      <c r="AZ41" s="642">
        <v>88637</v>
      </c>
      <c r="BA41" s="643"/>
      <c r="BB41" s="643"/>
      <c r="BC41" s="643"/>
      <c r="BD41" s="661"/>
      <c r="BE41" s="661"/>
      <c r="BF41" s="685"/>
      <c r="BG41" s="690"/>
      <c r="BH41" s="691"/>
      <c r="BI41" s="691"/>
      <c r="BJ41" s="691"/>
      <c r="BK41" s="691"/>
      <c r="BL41" s="236"/>
      <c r="BM41" s="686" t="s">
        <v>352</v>
      </c>
      <c r="BN41" s="686"/>
      <c r="BO41" s="686"/>
      <c r="BP41" s="686"/>
      <c r="BQ41" s="686"/>
      <c r="BR41" s="686"/>
      <c r="BS41" s="686"/>
      <c r="BT41" s="686"/>
      <c r="BU41" s="687"/>
      <c r="BV41" s="642">
        <v>1</v>
      </c>
      <c r="BW41" s="643"/>
      <c r="BX41" s="643"/>
      <c r="BY41" s="643"/>
      <c r="BZ41" s="643"/>
      <c r="CA41" s="643"/>
      <c r="CB41" s="688"/>
      <c r="CD41" s="689" t="s">
        <v>353</v>
      </c>
      <c r="CE41" s="686"/>
      <c r="CF41" s="686"/>
      <c r="CG41" s="686"/>
      <c r="CH41" s="686"/>
      <c r="CI41" s="686"/>
      <c r="CJ41" s="686"/>
      <c r="CK41" s="686"/>
      <c r="CL41" s="686"/>
      <c r="CM41" s="686"/>
      <c r="CN41" s="686"/>
      <c r="CO41" s="686"/>
      <c r="CP41" s="686"/>
      <c r="CQ41" s="687"/>
      <c r="CR41" s="642" t="s">
        <v>177</v>
      </c>
      <c r="CS41" s="661"/>
      <c r="CT41" s="661"/>
      <c r="CU41" s="661"/>
      <c r="CV41" s="661"/>
      <c r="CW41" s="661"/>
      <c r="CX41" s="661"/>
      <c r="CY41" s="662"/>
      <c r="CZ41" s="645" t="s">
        <v>236</v>
      </c>
      <c r="DA41" s="663"/>
      <c r="DB41" s="663"/>
      <c r="DC41" s="664"/>
      <c r="DD41" s="648" t="s">
        <v>177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236700</v>
      </c>
      <c r="S42" s="643"/>
      <c r="T42" s="643"/>
      <c r="U42" s="643"/>
      <c r="V42" s="643"/>
      <c r="W42" s="643"/>
      <c r="X42" s="643"/>
      <c r="Y42" s="644"/>
      <c r="Z42" s="675">
        <v>3</v>
      </c>
      <c r="AA42" s="675"/>
      <c r="AB42" s="675"/>
      <c r="AC42" s="675"/>
      <c r="AD42" s="676" t="s">
        <v>236</v>
      </c>
      <c r="AE42" s="676"/>
      <c r="AF42" s="676"/>
      <c r="AG42" s="676"/>
      <c r="AH42" s="676"/>
      <c r="AI42" s="676"/>
      <c r="AJ42" s="676"/>
      <c r="AK42" s="676"/>
      <c r="AL42" s="645" t="s">
        <v>236</v>
      </c>
      <c r="AM42" s="646"/>
      <c r="AN42" s="646"/>
      <c r="AO42" s="677"/>
      <c r="AQ42" s="678" t="s">
        <v>355</v>
      </c>
      <c r="AR42" s="679"/>
      <c r="AS42" s="679"/>
      <c r="AT42" s="679"/>
      <c r="AU42" s="679"/>
      <c r="AV42" s="679"/>
      <c r="AW42" s="679"/>
      <c r="AX42" s="679"/>
      <c r="AY42" s="680"/>
      <c r="AZ42" s="626">
        <v>367147</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330</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493365</v>
      </c>
      <c r="CS42" s="643"/>
      <c r="CT42" s="643"/>
      <c r="CU42" s="643"/>
      <c r="CV42" s="643"/>
      <c r="CW42" s="643"/>
      <c r="CX42" s="643"/>
      <c r="CY42" s="644"/>
      <c r="CZ42" s="645">
        <v>6.7</v>
      </c>
      <c r="DA42" s="646"/>
      <c r="DB42" s="646"/>
      <c r="DC42" s="647"/>
      <c r="DD42" s="648">
        <v>171194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7832192</v>
      </c>
      <c r="S43" s="665"/>
      <c r="T43" s="665"/>
      <c r="U43" s="665"/>
      <c r="V43" s="665"/>
      <c r="W43" s="665"/>
      <c r="X43" s="665"/>
      <c r="Y43" s="666"/>
      <c r="Z43" s="667">
        <v>100</v>
      </c>
      <c r="AA43" s="667"/>
      <c r="AB43" s="667"/>
      <c r="AC43" s="667"/>
      <c r="AD43" s="668">
        <v>4002650</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10564</v>
      </c>
      <c r="CS43" s="661"/>
      <c r="CT43" s="661"/>
      <c r="CU43" s="661"/>
      <c r="CV43" s="661"/>
      <c r="CW43" s="661"/>
      <c r="CX43" s="661"/>
      <c r="CY43" s="662"/>
      <c r="CZ43" s="645">
        <v>0.1</v>
      </c>
      <c r="DA43" s="663"/>
      <c r="DB43" s="663"/>
      <c r="DC43" s="664"/>
      <c r="DD43" s="648">
        <v>10504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493365</v>
      </c>
      <c r="CS44" s="643"/>
      <c r="CT44" s="643"/>
      <c r="CU44" s="643"/>
      <c r="CV44" s="643"/>
      <c r="CW44" s="643"/>
      <c r="CX44" s="643"/>
      <c r="CY44" s="644"/>
      <c r="CZ44" s="645">
        <v>6.7</v>
      </c>
      <c r="DA44" s="646"/>
      <c r="DB44" s="646"/>
      <c r="DC44" s="647"/>
      <c r="DD44" s="648">
        <v>171194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198579</v>
      </c>
      <c r="CS45" s="661"/>
      <c r="CT45" s="661"/>
      <c r="CU45" s="661"/>
      <c r="CV45" s="661"/>
      <c r="CW45" s="661"/>
      <c r="CX45" s="661"/>
      <c r="CY45" s="662"/>
      <c r="CZ45" s="645">
        <v>2.7</v>
      </c>
      <c r="DA45" s="663"/>
      <c r="DB45" s="663"/>
      <c r="DC45" s="664"/>
      <c r="DD45" s="648">
        <v>29210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276395</v>
      </c>
      <c r="CS46" s="643"/>
      <c r="CT46" s="643"/>
      <c r="CU46" s="643"/>
      <c r="CV46" s="643"/>
      <c r="CW46" s="643"/>
      <c r="CX46" s="643"/>
      <c r="CY46" s="644"/>
      <c r="CZ46" s="645">
        <v>3.7</v>
      </c>
      <c r="DA46" s="646"/>
      <c r="DB46" s="646"/>
      <c r="DC46" s="647"/>
      <c r="DD46" s="648">
        <v>136793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236</v>
      </c>
      <c r="CS47" s="661"/>
      <c r="CT47" s="661"/>
      <c r="CU47" s="661"/>
      <c r="CV47" s="661"/>
      <c r="CW47" s="661"/>
      <c r="CX47" s="661"/>
      <c r="CY47" s="662"/>
      <c r="CZ47" s="645" t="s">
        <v>177</v>
      </c>
      <c r="DA47" s="663"/>
      <c r="DB47" s="663"/>
      <c r="DC47" s="664"/>
      <c r="DD47" s="648" t="s">
        <v>236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177</v>
      </c>
      <c r="CS48" s="643"/>
      <c r="CT48" s="643"/>
      <c r="CU48" s="643"/>
      <c r="CV48" s="643"/>
      <c r="CW48" s="643"/>
      <c r="CX48" s="643"/>
      <c r="CY48" s="644"/>
      <c r="CZ48" s="645" t="s">
        <v>177</v>
      </c>
      <c r="DA48" s="646"/>
      <c r="DB48" s="646"/>
      <c r="DC48" s="647"/>
      <c r="DD48" s="648" t="s">
        <v>177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7401322</v>
      </c>
      <c r="CS49" s="627"/>
      <c r="CT49" s="627"/>
      <c r="CU49" s="627"/>
      <c r="CV49" s="627"/>
      <c r="CW49" s="627"/>
      <c r="CX49" s="627"/>
      <c r="CY49" s="628"/>
      <c r="CZ49" s="629">
        <v>100</v>
      </c>
      <c r="DA49" s="630"/>
      <c r="DB49" s="630"/>
      <c r="DC49" s="631"/>
      <c r="DD49" s="632">
        <v>4504622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2s8WdEM2vhcuRwmt/to/PxiI3nIhmDsPAiKcEdQVw64U8xTMVl1aF0J/07W3MiLgrzQDj06BQtMDp/DCSJ69g==" saltValue="8jRzYd0H2wyMCRLAYaai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7817</v>
      </c>
      <c r="R7" s="1162"/>
      <c r="S7" s="1162"/>
      <c r="T7" s="1162"/>
      <c r="U7" s="1162"/>
      <c r="V7" s="1162">
        <v>7379</v>
      </c>
      <c r="W7" s="1162"/>
      <c r="X7" s="1162"/>
      <c r="Y7" s="1162"/>
      <c r="Z7" s="1162"/>
      <c r="AA7" s="1162">
        <v>438</v>
      </c>
      <c r="AB7" s="1162"/>
      <c r="AC7" s="1162"/>
      <c r="AD7" s="1162"/>
      <c r="AE7" s="1163"/>
      <c r="AF7" s="1164">
        <v>398</v>
      </c>
      <c r="AG7" s="1165"/>
      <c r="AH7" s="1165"/>
      <c r="AI7" s="1165"/>
      <c r="AJ7" s="1166"/>
      <c r="AK7" s="1148">
        <v>144</v>
      </c>
      <c r="AL7" s="1149"/>
      <c r="AM7" s="1149"/>
      <c r="AN7" s="1149"/>
      <c r="AO7" s="1149"/>
      <c r="AP7" s="1149">
        <v>6183</v>
      </c>
      <c r="AQ7" s="1149"/>
      <c r="AR7" s="1149"/>
      <c r="AS7" s="1149"/>
      <c r="AT7" s="1149"/>
      <c r="AU7" s="1150" t="s">
        <v>592</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589</v>
      </c>
      <c r="BS7" s="1152" t="s">
        <v>587</v>
      </c>
      <c r="BT7" s="1153"/>
      <c r="BU7" s="1153"/>
      <c r="BV7" s="1153"/>
      <c r="BW7" s="1153"/>
      <c r="BX7" s="1153"/>
      <c r="BY7" s="1153"/>
      <c r="BZ7" s="1153"/>
      <c r="CA7" s="1153"/>
      <c r="CB7" s="1153"/>
      <c r="CC7" s="1153"/>
      <c r="CD7" s="1153"/>
      <c r="CE7" s="1153"/>
      <c r="CF7" s="1153"/>
      <c r="CG7" s="1154"/>
      <c r="CH7" s="1145">
        <v>-10</v>
      </c>
      <c r="CI7" s="1146"/>
      <c r="CJ7" s="1146"/>
      <c r="CK7" s="1146"/>
      <c r="CL7" s="1147"/>
      <c r="CM7" s="1145">
        <v>-444</v>
      </c>
      <c r="CN7" s="1146"/>
      <c r="CO7" s="1146"/>
      <c r="CP7" s="1146"/>
      <c r="CQ7" s="1147"/>
      <c r="CR7" s="1145">
        <v>5</v>
      </c>
      <c r="CS7" s="1146"/>
      <c r="CT7" s="1146"/>
      <c r="CU7" s="1146"/>
      <c r="CV7" s="1147"/>
      <c r="CW7" s="1145">
        <v>5</v>
      </c>
      <c r="CX7" s="1146"/>
      <c r="CY7" s="1146"/>
      <c r="CZ7" s="1146"/>
      <c r="DA7" s="1147"/>
      <c r="DB7" s="1145" t="s">
        <v>588</v>
      </c>
      <c r="DC7" s="1146"/>
      <c r="DD7" s="1146"/>
      <c r="DE7" s="1146"/>
      <c r="DF7" s="1147"/>
      <c r="DG7" s="1145">
        <v>1098</v>
      </c>
      <c r="DH7" s="1146"/>
      <c r="DI7" s="1146"/>
      <c r="DJ7" s="1146"/>
      <c r="DK7" s="1147"/>
      <c r="DL7" s="1145">
        <v>1147</v>
      </c>
      <c r="DM7" s="1146"/>
      <c r="DN7" s="1146"/>
      <c r="DO7" s="1146"/>
      <c r="DP7" s="1147"/>
      <c r="DQ7" s="1145">
        <v>465</v>
      </c>
      <c r="DR7" s="1146"/>
      <c r="DS7" s="1146"/>
      <c r="DT7" s="1146"/>
      <c r="DU7" s="1147"/>
      <c r="DV7" s="1172"/>
      <c r="DW7" s="1173"/>
      <c r="DX7" s="1173"/>
      <c r="DY7" s="1173"/>
      <c r="DZ7" s="1174"/>
      <c r="EA7" s="256"/>
    </row>
    <row r="8" spans="1:131" s="257" customFormat="1" ht="26.25" customHeight="1" x14ac:dyDescent="0.15">
      <c r="A8" s="263">
        <v>2</v>
      </c>
      <c r="B8" s="1094" t="s">
        <v>392</v>
      </c>
      <c r="C8" s="1095"/>
      <c r="D8" s="1095"/>
      <c r="E8" s="1095"/>
      <c r="F8" s="1095"/>
      <c r="G8" s="1095"/>
      <c r="H8" s="1095"/>
      <c r="I8" s="1095"/>
      <c r="J8" s="1095"/>
      <c r="K8" s="1095"/>
      <c r="L8" s="1095"/>
      <c r="M8" s="1095"/>
      <c r="N8" s="1095"/>
      <c r="O8" s="1095"/>
      <c r="P8" s="1096"/>
      <c r="Q8" s="1100">
        <v>15</v>
      </c>
      <c r="R8" s="1101"/>
      <c r="S8" s="1101"/>
      <c r="T8" s="1101"/>
      <c r="U8" s="1101"/>
      <c r="V8" s="1101">
        <v>23</v>
      </c>
      <c r="W8" s="1101"/>
      <c r="X8" s="1101"/>
      <c r="Y8" s="1101"/>
      <c r="Z8" s="1101"/>
      <c r="AA8" s="1101">
        <v>-8</v>
      </c>
      <c r="AB8" s="1101"/>
      <c r="AC8" s="1101"/>
      <c r="AD8" s="1101"/>
      <c r="AE8" s="1102"/>
      <c r="AF8" s="1076">
        <v>-8</v>
      </c>
      <c r="AG8" s="1077"/>
      <c r="AH8" s="1077"/>
      <c r="AI8" s="1077"/>
      <c r="AJ8" s="1078"/>
      <c r="AK8" s="1143" t="s">
        <v>591</v>
      </c>
      <c r="AL8" s="1144"/>
      <c r="AM8" s="1144"/>
      <c r="AN8" s="1144"/>
      <c r="AO8" s="1144"/>
      <c r="AP8" s="1144" t="s">
        <v>591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7842</v>
      </c>
      <c r="R23" s="1126"/>
      <c r="S23" s="1126"/>
      <c r="T23" s="1126"/>
      <c r="U23" s="1126"/>
      <c r="V23" s="1126">
        <v>7411</v>
      </c>
      <c r="W23" s="1126"/>
      <c r="X23" s="1126"/>
      <c r="Y23" s="1126"/>
      <c r="Z23" s="1126"/>
      <c r="AA23" s="1126">
        <v>430</v>
      </c>
      <c r="AB23" s="1126"/>
      <c r="AC23" s="1126"/>
      <c r="AD23" s="1126"/>
      <c r="AE23" s="1127"/>
      <c r="AF23" s="1128">
        <v>391</v>
      </c>
      <c r="AG23" s="1126"/>
      <c r="AH23" s="1126"/>
      <c r="AI23" s="1126"/>
      <c r="AJ23" s="1129"/>
      <c r="AK23" s="1130"/>
      <c r="AL23" s="1131"/>
      <c r="AM23" s="1131"/>
      <c r="AN23" s="1131"/>
      <c r="AO23" s="1131"/>
      <c r="AP23" s="1126">
        <v>6188</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1526</v>
      </c>
      <c r="R28" s="1111"/>
      <c r="S28" s="1111"/>
      <c r="T28" s="1111"/>
      <c r="U28" s="1111"/>
      <c r="V28" s="1111">
        <v>1421</v>
      </c>
      <c r="W28" s="1111"/>
      <c r="X28" s="1111"/>
      <c r="Y28" s="1111"/>
      <c r="Z28" s="1111"/>
      <c r="AA28" s="1111">
        <v>105</v>
      </c>
      <c r="AB28" s="1111"/>
      <c r="AC28" s="1111"/>
      <c r="AD28" s="1111"/>
      <c r="AE28" s="1112"/>
      <c r="AF28" s="1113">
        <v>105</v>
      </c>
      <c r="AG28" s="1111"/>
      <c r="AH28" s="1111"/>
      <c r="AI28" s="1111"/>
      <c r="AJ28" s="1114"/>
      <c r="AK28" s="1115">
        <v>89</v>
      </c>
      <c r="AL28" s="1103"/>
      <c r="AM28" s="1103"/>
      <c r="AN28" s="1103"/>
      <c r="AO28" s="1103"/>
      <c r="AP28" s="1103" t="s">
        <v>591</v>
      </c>
      <c r="AQ28" s="1103"/>
      <c r="AR28" s="1103"/>
      <c r="AS28" s="1103"/>
      <c r="AT28" s="1103"/>
      <c r="AU28" s="1103" t="s">
        <v>591</v>
      </c>
      <c r="AV28" s="1103"/>
      <c r="AW28" s="1103"/>
      <c r="AX28" s="1103"/>
      <c r="AY28" s="1103"/>
      <c r="AZ28" s="1104" t="s">
        <v>591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192</v>
      </c>
      <c r="R29" s="1101"/>
      <c r="S29" s="1101"/>
      <c r="T29" s="1101"/>
      <c r="U29" s="1101"/>
      <c r="V29" s="1101">
        <v>188</v>
      </c>
      <c r="W29" s="1101"/>
      <c r="X29" s="1101"/>
      <c r="Y29" s="1101"/>
      <c r="Z29" s="1101"/>
      <c r="AA29" s="1101">
        <v>4</v>
      </c>
      <c r="AB29" s="1101"/>
      <c r="AC29" s="1101"/>
      <c r="AD29" s="1101"/>
      <c r="AE29" s="1102"/>
      <c r="AF29" s="1076">
        <v>4</v>
      </c>
      <c r="AG29" s="1077"/>
      <c r="AH29" s="1077"/>
      <c r="AI29" s="1077"/>
      <c r="AJ29" s="1078"/>
      <c r="AK29" s="1037">
        <v>38</v>
      </c>
      <c r="AL29" s="1028"/>
      <c r="AM29" s="1028"/>
      <c r="AN29" s="1028"/>
      <c r="AO29" s="1028"/>
      <c r="AP29" s="1028" t="s">
        <v>591</v>
      </c>
      <c r="AQ29" s="1028"/>
      <c r="AR29" s="1028"/>
      <c r="AS29" s="1028"/>
      <c r="AT29" s="1028"/>
      <c r="AU29" s="1028" t="s">
        <v>591</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181</v>
      </c>
      <c r="R30" s="1101"/>
      <c r="S30" s="1101"/>
      <c r="T30" s="1101"/>
      <c r="U30" s="1101"/>
      <c r="V30" s="1101">
        <v>163</v>
      </c>
      <c r="W30" s="1101"/>
      <c r="X30" s="1101"/>
      <c r="Y30" s="1101"/>
      <c r="Z30" s="1101"/>
      <c r="AA30" s="1101">
        <v>18</v>
      </c>
      <c r="AB30" s="1101"/>
      <c r="AC30" s="1101"/>
      <c r="AD30" s="1101"/>
      <c r="AE30" s="1102"/>
      <c r="AF30" s="1076">
        <v>937</v>
      </c>
      <c r="AG30" s="1077"/>
      <c r="AH30" s="1077"/>
      <c r="AI30" s="1077"/>
      <c r="AJ30" s="1078"/>
      <c r="AK30" s="1037">
        <v>1</v>
      </c>
      <c r="AL30" s="1028"/>
      <c r="AM30" s="1028"/>
      <c r="AN30" s="1028"/>
      <c r="AO30" s="1028"/>
      <c r="AP30" s="1028">
        <v>2024</v>
      </c>
      <c r="AQ30" s="1028"/>
      <c r="AR30" s="1028"/>
      <c r="AS30" s="1028"/>
      <c r="AT30" s="1028"/>
      <c r="AU30" s="1028">
        <v>20</v>
      </c>
      <c r="AV30" s="1028"/>
      <c r="AW30" s="1028"/>
      <c r="AX30" s="1028"/>
      <c r="AY30" s="1028"/>
      <c r="AZ30" s="1099" t="s">
        <v>591</v>
      </c>
      <c r="BA30" s="1099"/>
      <c r="BB30" s="1099"/>
      <c r="BC30" s="1099"/>
      <c r="BD30" s="1099"/>
      <c r="BE30" s="1089" t="s">
        <v>410</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954</v>
      </c>
      <c r="R31" s="1101"/>
      <c r="S31" s="1101"/>
      <c r="T31" s="1101"/>
      <c r="U31" s="1101"/>
      <c r="V31" s="1101">
        <v>928</v>
      </c>
      <c r="W31" s="1101"/>
      <c r="X31" s="1101"/>
      <c r="Y31" s="1101"/>
      <c r="Z31" s="1101"/>
      <c r="AA31" s="1101">
        <v>26</v>
      </c>
      <c r="AB31" s="1101"/>
      <c r="AC31" s="1101"/>
      <c r="AD31" s="1101"/>
      <c r="AE31" s="1102"/>
      <c r="AF31" s="1076">
        <v>26</v>
      </c>
      <c r="AG31" s="1077"/>
      <c r="AH31" s="1077"/>
      <c r="AI31" s="1077"/>
      <c r="AJ31" s="1078"/>
      <c r="AK31" s="1037" t="s">
        <v>591</v>
      </c>
      <c r="AL31" s="1028"/>
      <c r="AM31" s="1028"/>
      <c r="AN31" s="1028"/>
      <c r="AO31" s="1028"/>
      <c r="AP31" s="1028">
        <v>5385</v>
      </c>
      <c r="AQ31" s="1028"/>
      <c r="AR31" s="1028"/>
      <c r="AS31" s="1028"/>
      <c r="AT31" s="1028"/>
      <c r="AU31" s="1028">
        <v>3441</v>
      </c>
      <c r="AV31" s="1028"/>
      <c r="AW31" s="1028"/>
      <c r="AX31" s="1028"/>
      <c r="AY31" s="1028"/>
      <c r="AZ31" s="1099" t="s">
        <v>591</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1072</v>
      </c>
      <c r="AG63" s="1016"/>
      <c r="AH63" s="1016"/>
      <c r="AI63" s="1016"/>
      <c r="AJ63" s="1087"/>
      <c r="AK63" s="1088"/>
      <c r="AL63" s="1020"/>
      <c r="AM63" s="1020"/>
      <c r="AN63" s="1020"/>
      <c r="AO63" s="1020"/>
      <c r="AP63" s="1016">
        <v>7409</v>
      </c>
      <c r="AQ63" s="1016"/>
      <c r="AR63" s="1016"/>
      <c r="AS63" s="1016"/>
      <c r="AT63" s="1016"/>
      <c r="AU63" s="1016">
        <v>3461</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1354</v>
      </c>
      <c r="R68" s="1039"/>
      <c r="S68" s="1039"/>
      <c r="T68" s="1039"/>
      <c r="U68" s="1039"/>
      <c r="V68" s="1039">
        <v>1329</v>
      </c>
      <c r="W68" s="1039"/>
      <c r="X68" s="1039"/>
      <c r="Y68" s="1039"/>
      <c r="Z68" s="1039"/>
      <c r="AA68" s="1039">
        <v>25</v>
      </c>
      <c r="AB68" s="1039"/>
      <c r="AC68" s="1039"/>
      <c r="AD68" s="1039"/>
      <c r="AE68" s="1039"/>
      <c r="AF68" s="1039">
        <v>25</v>
      </c>
      <c r="AG68" s="1039"/>
      <c r="AH68" s="1039"/>
      <c r="AI68" s="1039"/>
      <c r="AJ68" s="1039"/>
      <c r="AK68" s="1039">
        <v>605</v>
      </c>
      <c r="AL68" s="1039"/>
      <c r="AM68" s="1039"/>
      <c r="AN68" s="1039"/>
      <c r="AO68" s="1039"/>
      <c r="AP68" s="1039">
        <v>1973</v>
      </c>
      <c r="AQ68" s="1039"/>
      <c r="AR68" s="1039"/>
      <c r="AS68" s="1039"/>
      <c r="AT68" s="1039"/>
      <c r="AU68" s="1039">
        <v>117</v>
      </c>
      <c r="AV68" s="1039"/>
      <c r="AW68" s="1039"/>
      <c r="AX68" s="1039"/>
      <c r="AY68" s="1039"/>
      <c r="AZ68" s="1040" t="s">
        <v>608</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4">
        <v>3123</v>
      </c>
      <c r="R69" s="1028"/>
      <c r="S69" s="1028"/>
      <c r="T69" s="1028"/>
      <c r="U69" s="1028"/>
      <c r="V69" s="1028">
        <v>2943</v>
      </c>
      <c r="W69" s="1028"/>
      <c r="X69" s="1028"/>
      <c r="Y69" s="1028"/>
      <c r="Z69" s="1028"/>
      <c r="AA69" s="1028">
        <v>181</v>
      </c>
      <c r="AB69" s="1028"/>
      <c r="AC69" s="1028"/>
      <c r="AD69" s="1028"/>
      <c r="AE69" s="1028"/>
      <c r="AF69" s="1028">
        <v>181</v>
      </c>
      <c r="AG69" s="1028"/>
      <c r="AH69" s="1028"/>
      <c r="AI69" s="1028"/>
      <c r="AJ69" s="1028"/>
      <c r="AK69" s="1028">
        <v>102</v>
      </c>
      <c r="AL69" s="1028"/>
      <c r="AM69" s="1028"/>
      <c r="AN69" s="1028"/>
      <c r="AO69" s="1028"/>
      <c r="AP69" s="1028">
        <v>1821</v>
      </c>
      <c r="AQ69" s="1028"/>
      <c r="AR69" s="1028"/>
      <c r="AS69" s="1028"/>
      <c r="AT69" s="1028"/>
      <c r="AU69" s="1028">
        <v>144</v>
      </c>
      <c r="AV69" s="1028"/>
      <c r="AW69" s="1028"/>
      <c r="AX69" s="1028"/>
      <c r="AY69" s="1028"/>
      <c r="AZ69" s="1029" t="s">
        <v>603</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607</v>
      </c>
      <c r="C70" s="1032"/>
      <c r="D70" s="1032"/>
      <c r="E70" s="1032"/>
      <c r="F70" s="1032"/>
      <c r="G70" s="1032"/>
      <c r="H70" s="1032"/>
      <c r="I70" s="1032"/>
      <c r="J70" s="1032"/>
      <c r="K70" s="1032"/>
      <c r="L70" s="1032"/>
      <c r="M70" s="1032"/>
      <c r="N70" s="1032"/>
      <c r="O70" s="1032"/>
      <c r="P70" s="1033"/>
      <c r="Q70" s="1034">
        <v>557</v>
      </c>
      <c r="R70" s="1028"/>
      <c r="S70" s="1028"/>
      <c r="T70" s="1028"/>
      <c r="U70" s="1028"/>
      <c r="V70" s="1028">
        <v>460</v>
      </c>
      <c r="W70" s="1028"/>
      <c r="X70" s="1028"/>
      <c r="Y70" s="1028"/>
      <c r="Z70" s="1028"/>
      <c r="AA70" s="1028">
        <v>97</v>
      </c>
      <c r="AB70" s="1028"/>
      <c r="AC70" s="1028"/>
      <c r="AD70" s="1028"/>
      <c r="AE70" s="1028"/>
      <c r="AF70" s="1028">
        <v>97</v>
      </c>
      <c r="AG70" s="1028"/>
      <c r="AH70" s="1028"/>
      <c r="AI70" s="1028"/>
      <c r="AJ70" s="1028"/>
      <c r="AK70" s="1028">
        <v>7</v>
      </c>
      <c r="AL70" s="1028"/>
      <c r="AM70" s="1028"/>
      <c r="AN70" s="1028"/>
      <c r="AO70" s="1028"/>
      <c r="AP70" s="1028" t="s">
        <v>591</v>
      </c>
      <c r="AQ70" s="1028"/>
      <c r="AR70" s="1028"/>
      <c r="AS70" s="1028"/>
      <c r="AT70" s="1028"/>
      <c r="AU70" s="1028" t="s">
        <v>591</v>
      </c>
      <c r="AV70" s="1028"/>
      <c r="AW70" s="1028"/>
      <c r="AX70" s="1028"/>
      <c r="AY70" s="1028"/>
      <c r="AZ70" s="1029" t="s">
        <v>602</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547</v>
      </c>
      <c r="R71" s="1028"/>
      <c r="S71" s="1028"/>
      <c r="T71" s="1028"/>
      <c r="U71" s="1028"/>
      <c r="V71" s="1028">
        <v>519</v>
      </c>
      <c r="W71" s="1028"/>
      <c r="X71" s="1028"/>
      <c r="Y71" s="1028"/>
      <c r="Z71" s="1028"/>
      <c r="AA71" s="1028">
        <v>28</v>
      </c>
      <c r="AB71" s="1028"/>
      <c r="AC71" s="1028"/>
      <c r="AD71" s="1028"/>
      <c r="AE71" s="1028"/>
      <c r="AF71" s="1028">
        <v>28</v>
      </c>
      <c r="AG71" s="1028"/>
      <c r="AH71" s="1028"/>
      <c r="AI71" s="1028"/>
      <c r="AJ71" s="1028"/>
      <c r="AK71" s="1028" t="s">
        <v>591</v>
      </c>
      <c r="AL71" s="1028"/>
      <c r="AM71" s="1028"/>
      <c r="AN71" s="1028"/>
      <c r="AO71" s="1028"/>
      <c r="AP71" s="1028">
        <v>10</v>
      </c>
      <c r="AQ71" s="1028"/>
      <c r="AR71" s="1028"/>
      <c r="AS71" s="1028"/>
      <c r="AT71" s="1028"/>
      <c r="AU71" s="1028">
        <v>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132</v>
      </c>
      <c r="R72" s="1028"/>
      <c r="S72" s="1028"/>
      <c r="T72" s="1028"/>
      <c r="U72" s="1028"/>
      <c r="V72" s="1028">
        <v>128</v>
      </c>
      <c r="W72" s="1028"/>
      <c r="X72" s="1028"/>
      <c r="Y72" s="1028"/>
      <c r="Z72" s="1028"/>
      <c r="AA72" s="1028">
        <v>4</v>
      </c>
      <c r="AB72" s="1028"/>
      <c r="AC72" s="1028"/>
      <c r="AD72" s="1028"/>
      <c r="AE72" s="1028"/>
      <c r="AF72" s="1028">
        <v>4</v>
      </c>
      <c r="AG72" s="1028"/>
      <c r="AH72" s="1028"/>
      <c r="AI72" s="1028"/>
      <c r="AJ72" s="1028"/>
      <c r="AK72" s="1028" t="s">
        <v>591</v>
      </c>
      <c r="AL72" s="1028"/>
      <c r="AM72" s="1028"/>
      <c r="AN72" s="1028"/>
      <c r="AO72" s="1028"/>
      <c r="AP72" s="1028">
        <v>55</v>
      </c>
      <c r="AQ72" s="1028"/>
      <c r="AR72" s="1028"/>
      <c r="AS72" s="1028"/>
      <c r="AT72" s="1028"/>
      <c r="AU72" s="1028">
        <v>37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3752</v>
      </c>
      <c r="R73" s="1028"/>
      <c r="S73" s="1028"/>
      <c r="T73" s="1028"/>
      <c r="U73" s="1028"/>
      <c r="V73" s="1028">
        <v>3643</v>
      </c>
      <c r="W73" s="1028"/>
      <c r="X73" s="1028"/>
      <c r="Y73" s="1028"/>
      <c r="Z73" s="1028"/>
      <c r="AA73" s="1028">
        <v>109</v>
      </c>
      <c r="AB73" s="1028"/>
      <c r="AC73" s="1028"/>
      <c r="AD73" s="1028"/>
      <c r="AE73" s="1028"/>
      <c r="AF73" s="1028">
        <v>109</v>
      </c>
      <c r="AG73" s="1028"/>
      <c r="AH73" s="1028"/>
      <c r="AI73" s="1028"/>
      <c r="AJ73" s="1028"/>
      <c r="AK73" s="1028" t="s">
        <v>591</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298</v>
      </c>
      <c r="R74" s="1028"/>
      <c r="S74" s="1028"/>
      <c r="T74" s="1028"/>
      <c r="U74" s="1028"/>
      <c r="V74" s="1028">
        <v>293</v>
      </c>
      <c r="W74" s="1028"/>
      <c r="X74" s="1028"/>
      <c r="Y74" s="1028"/>
      <c r="Z74" s="1028"/>
      <c r="AA74" s="1028">
        <v>5</v>
      </c>
      <c r="AB74" s="1028"/>
      <c r="AC74" s="1028"/>
      <c r="AD74" s="1028"/>
      <c r="AE74" s="1028"/>
      <c r="AF74" s="1028">
        <v>5</v>
      </c>
      <c r="AG74" s="1028"/>
      <c r="AH74" s="1028"/>
      <c r="AI74" s="1028"/>
      <c r="AJ74" s="1028"/>
      <c r="AK74" s="1028" t="s">
        <v>591</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599</v>
      </c>
      <c r="C75" s="1032"/>
      <c r="D75" s="1032"/>
      <c r="E75" s="1032"/>
      <c r="F75" s="1032"/>
      <c r="G75" s="1032"/>
      <c r="H75" s="1032"/>
      <c r="I75" s="1032"/>
      <c r="J75" s="1032"/>
      <c r="K75" s="1032"/>
      <c r="L75" s="1032"/>
      <c r="M75" s="1032"/>
      <c r="N75" s="1032"/>
      <c r="O75" s="1032"/>
      <c r="P75" s="1033"/>
      <c r="Q75" s="1038">
        <v>73</v>
      </c>
      <c r="R75" s="1036"/>
      <c r="S75" s="1036"/>
      <c r="T75" s="1036"/>
      <c r="U75" s="1037"/>
      <c r="V75" s="1035">
        <v>69</v>
      </c>
      <c r="W75" s="1036"/>
      <c r="X75" s="1036"/>
      <c r="Y75" s="1036"/>
      <c r="Z75" s="1037"/>
      <c r="AA75" s="1035">
        <v>4</v>
      </c>
      <c r="AB75" s="1036"/>
      <c r="AC75" s="1036"/>
      <c r="AD75" s="1036"/>
      <c r="AE75" s="1037"/>
      <c r="AF75" s="1035">
        <v>4</v>
      </c>
      <c r="AG75" s="1036"/>
      <c r="AH75" s="1036"/>
      <c r="AI75" s="1036"/>
      <c r="AJ75" s="1037"/>
      <c r="AK75" s="1035" t="s">
        <v>591</v>
      </c>
      <c r="AL75" s="1036"/>
      <c r="AM75" s="1036"/>
      <c r="AN75" s="1036"/>
      <c r="AO75" s="1037"/>
      <c r="AP75" s="1035" t="s">
        <v>591</v>
      </c>
      <c r="AQ75" s="1036"/>
      <c r="AR75" s="1036"/>
      <c r="AS75" s="1036"/>
      <c r="AT75" s="1037"/>
      <c r="AU75" s="1035" t="s">
        <v>591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8">
        <v>7622</v>
      </c>
      <c r="R76" s="1036"/>
      <c r="S76" s="1036"/>
      <c r="T76" s="1036"/>
      <c r="U76" s="1037"/>
      <c r="V76" s="1035">
        <v>7593</v>
      </c>
      <c r="W76" s="1036"/>
      <c r="X76" s="1036"/>
      <c r="Y76" s="1036"/>
      <c r="Z76" s="1037"/>
      <c r="AA76" s="1035">
        <v>29</v>
      </c>
      <c r="AB76" s="1036"/>
      <c r="AC76" s="1036"/>
      <c r="AD76" s="1036"/>
      <c r="AE76" s="1037"/>
      <c r="AF76" s="1035">
        <v>29</v>
      </c>
      <c r="AG76" s="1036"/>
      <c r="AH76" s="1036"/>
      <c r="AI76" s="1036"/>
      <c r="AJ76" s="1037"/>
      <c r="AK76" s="1035">
        <v>790</v>
      </c>
      <c r="AL76" s="1036"/>
      <c r="AM76" s="1036"/>
      <c r="AN76" s="1036"/>
      <c r="AO76" s="1037"/>
      <c r="AP76" s="1035" t="s">
        <v>591</v>
      </c>
      <c r="AQ76" s="1036"/>
      <c r="AR76" s="1036"/>
      <c r="AS76" s="1036"/>
      <c r="AT76" s="1037"/>
      <c r="AU76" s="1035" t="s">
        <v>591</v>
      </c>
      <c r="AV76" s="1036"/>
      <c r="AW76" s="1036"/>
      <c r="AX76" s="1036"/>
      <c r="AY76" s="1037"/>
      <c r="AZ76" s="1029" t="s">
        <v>605</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609</v>
      </c>
      <c r="C77" s="1032"/>
      <c r="D77" s="1032"/>
      <c r="E77" s="1032"/>
      <c r="F77" s="1032"/>
      <c r="G77" s="1032"/>
      <c r="H77" s="1032"/>
      <c r="I77" s="1032"/>
      <c r="J77" s="1032"/>
      <c r="K77" s="1032"/>
      <c r="L77" s="1032"/>
      <c r="M77" s="1032"/>
      <c r="N77" s="1032"/>
      <c r="O77" s="1032"/>
      <c r="P77" s="1033"/>
      <c r="Q77" s="1038">
        <v>264</v>
      </c>
      <c r="R77" s="1036"/>
      <c r="S77" s="1036"/>
      <c r="T77" s="1036"/>
      <c r="U77" s="1037"/>
      <c r="V77" s="1035">
        <v>227</v>
      </c>
      <c r="W77" s="1036"/>
      <c r="X77" s="1036"/>
      <c r="Y77" s="1036"/>
      <c r="Z77" s="1037"/>
      <c r="AA77" s="1035">
        <v>36</v>
      </c>
      <c r="AB77" s="1036"/>
      <c r="AC77" s="1036"/>
      <c r="AD77" s="1036"/>
      <c r="AE77" s="1037"/>
      <c r="AF77" s="1035">
        <v>36</v>
      </c>
      <c r="AG77" s="1036"/>
      <c r="AH77" s="1036"/>
      <c r="AI77" s="1036"/>
      <c r="AJ77" s="1037"/>
      <c r="AK77" s="1035" t="s">
        <v>591</v>
      </c>
      <c r="AL77" s="1036"/>
      <c r="AM77" s="1036"/>
      <c r="AN77" s="1036"/>
      <c r="AO77" s="1037"/>
      <c r="AP77" s="1035" t="s">
        <v>591</v>
      </c>
      <c r="AQ77" s="1036"/>
      <c r="AR77" s="1036"/>
      <c r="AS77" s="1036"/>
      <c r="AT77" s="1037"/>
      <c r="AU77" s="1035" t="s">
        <v>591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610</v>
      </c>
      <c r="C78" s="1032"/>
      <c r="D78" s="1032"/>
      <c r="E78" s="1032"/>
      <c r="F78" s="1032"/>
      <c r="G78" s="1032"/>
      <c r="H78" s="1032"/>
      <c r="I78" s="1032"/>
      <c r="J78" s="1032"/>
      <c r="K78" s="1032"/>
      <c r="L78" s="1032"/>
      <c r="M78" s="1032"/>
      <c r="N78" s="1032"/>
      <c r="O78" s="1032"/>
      <c r="P78" s="1033"/>
      <c r="Q78" s="1034">
        <v>261826</v>
      </c>
      <c r="R78" s="1028"/>
      <c r="S78" s="1028"/>
      <c r="T78" s="1028"/>
      <c r="U78" s="1028"/>
      <c r="V78" s="1028">
        <v>245795</v>
      </c>
      <c r="W78" s="1028"/>
      <c r="X78" s="1028"/>
      <c r="Y78" s="1028"/>
      <c r="Z78" s="1028"/>
      <c r="AA78" s="1028">
        <v>16031</v>
      </c>
      <c r="AB78" s="1028"/>
      <c r="AC78" s="1028"/>
      <c r="AD78" s="1028"/>
      <c r="AE78" s="1028"/>
      <c r="AF78" s="1028">
        <v>16031</v>
      </c>
      <c r="AG78" s="1028"/>
      <c r="AH78" s="1028"/>
      <c r="AI78" s="1028"/>
      <c r="AJ78" s="1028"/>
      <c r="AK78" s="1035" t="s">
        <v>588</v>
      </c>
      <c r="AL78" s="1036"/>
      <c r="AM78" s="1036"/>
      <c r="AN78" s="1036"/>
      <c r="AO78" s="1037"/>
      <c r="AP78" s="1028" t="s">
        <v>591</v>
      </c>
      <c r="AQ78" s="1028"/>
      <c r="AR78" s="1028"/>
      <c r="AS78" s="1028"/>
      <c r="AT78" s="1028"/>
      <c r="AU78" s="1028" t="s">
        <v>591</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601</v>
      </c>
      <c r="C79" s="1032"/>
      <c r="D79" s="1032"/>
      <c r="E79" s="1032"/>
      <c r="F79" s="1032"/>
      <c r="G79" s="1032"/>
      <c r="H79" s="1032"/>
      <c r="I79" s="1032"/>
      <c r="J79" s="1032"/>
      <c r="K79" s="1032"/>
      <c r="L79" s="1032"/>
      <c r="M79" s="1032"/>
      <c r="N79" s="1032"/>
      <c r="O79" s="1032"/>
      <c r="P79" s="1033"/>
      <c r="Q79" s="1034">
        <v>116</v>
      </c>
      <c r="R79" s="1028"/>
      <c r="S79" s="1028"/>
      <c r="T79" s="1028"/>
      <c r="U79" s="1028"/>
      <c r="V79" s="1028">
        <v>72</v>
      </c>
      <c r="W79" s="1028"/>
      <c r="X79" s="1028"/>
      <c r="Y79" s="1028"/>
      <c r="Z79" s="1028"/>
      <c r="AA79" s="1028">
        <v>44</v>
      </c>
      <c r="AB79" s="1028"/>
      <c r="AC79" s="1028"/>
      <c r="AD79" s="1028"/>
      <c r="AE79" s="1028"/>
      <c r="AF79" s="1028">
        <v>44</v>
      </c>
      <c r="AG79" s="1028"/>
      <c r="AH79" s="1028"/>
      <c r="AI79" s="1028"/>
      <c r="AJ79" s="1028"/>
      <c r="AK79" s="1028">
        <v>23</v>
      </c>
      <c r="AL79" s="1028"/>
      <c r="AM79" s="1028"/>
      <c r="AN79" s="1028"/>
      <c r="AO79" s="1028"/>
      <c r="AP79" s="1028" t="s">
        <v>588</v>
      </c>
      <c r="AQ79" s="1028"/>
      <c r="AR79" s="1028"/>
      <c r="AS79" s="1028"/>
      <c r="AT79" s="1028"/>
      <c r="AU79" s="1028" t="s">
        <v>588</v>
      </c>
      <c r="AV79" s="1028"/>
      <c r="AW79" s="1028"/>
      <c r="AX79" s="1028"/>
      <c r="AY79" s="1028"/>
      <c r="AZ79" s="1029" t="s">
        <v>604</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16593</v>
      </c>
      <c r="AG88" s="1016"/>
      <c r="AH88" s="1016"/>
      <c r="AI88" s="1016"/>
      <c r="AJ88" s="1016"/>
      <c r="AK88" s="1020"/>
      <c r="AL88" s="1020"/>
      <c r="AM88" s="1020"/>
      <c r="AN88" s="1020"/>
      <c r="AO88" s="1020"/>
      <c r="AP88" s="1016">
        <v>3859</v>
      </c>
      <c r="AQ88" s="1016"/>
      <c r="AR88" s="1016"/>
      <c r="AS88" s="1016"/>
      <c r="AT88" s="1016"/>
      <c r="AU88" s="1016">
        <v>299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v>5</v>
      </c>
      <c r="CX102" s="1008"/>
      <c r="CY102" s="1008"/>
      <c r="CZ102" s="1008"/>
      <c r="DA102" s="1009"/>
      <c r="DB102" s="1007" t="s">
        <v>606</v>
      </c>
      <c r="DC102" s="1008"/>
      <c r="DD102" s="1008"/>
      <c r="DE102" s="1008"/>
      <c r="DF102" s="1009"/>
      <c r="DG102" s="1007">
        <v>1098</v>
      </c>
      <c r="DH102" s="1008"/>
      <c r="DI102" s="1008"/>
      <c r="DJ102" s="1008"/>
      <c r="DK102" s="1009"/>
      <c r="DL102" s="1007">
        <v>1147</v>
      </c>
      <c r="DM102" s="1008"/>
      <c r="DN102" s="1008"/>
      <c r="DO102" s="1008"/>
      <c r="DP102" s="1009"/>
      <c r="DQ102" s="1007">
        <v>465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309</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309</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309</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542056</v>
      </c>
      <c r="AB110" s="944"/>
      <c r="AC110" s="944"/>
      <c r="AD110" s="944"/>
      <c r="AE110" s="945"/>
      <c r="AF110" s="946">
        <v>569175</v>
      </c>
      <c r="AG110" s="944"/>
      <c r="AH110" s="944"/>
      <c r="AI110" s="944"/>
      <c r="AJ110" s="945"/>
      <c r="AK110" s="946">
        <v>591726</v>
      </c>
      <c r="AL110" s="944"/>
      <c r="AM110" s="944"/>
      <c r="AN110" s="944"/>
      <c r="AO110" s="945"/>
      <c r="AP110" s="947">
        <v>16.3</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6374050</v>
      </c>
      <c r="BR110" s="891"/>
      <c r="BS110" s="891"/>
      <c r="BT110" s="891"/>
      <c r="BU110" s="891"/>
      <c r="BV110" s="891">
        <v>6290231</v>
      </c>
      <c r="BW110" s="891"/>
      <c r="BX110" s="891"/>
      <c r="BY110" s="891"/>
      <c r="BZ110" s="891"/>
      <c r="CA110" s="891">
        <v>6182539</v>
      </c>
      <c r="CB110" s="891"/>
      <c r="CC110" s="891"/>
      <c r="CD110" s="891"/>
      <c r="CE110" s="891"/>
      <c r="CF110" s="915">
        <v>170.3</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415</v>
      </c>
      <c r="DH110" s="891"/>
      <c r="DI110" s="891"/>
      <c r="DJ110" s="891"/>
      <c r="DK110" s="891"/>
      <c r="DL110" s="891" t="s">
        <v>415</v>
      </c>
      <c r="DM110" s="891"/>
      <c r="DN110" s="891"/>
      <c r="DO110" s="891"/>
      <c r="DP110" s="891"/>
      <c r="DQ110" s="891" t="s">
        <v>415</v>
      </c>
      <c r="DR110" s="891"/>
      <c r="DS110" s="891"/>
      <c r="DT110" s="891"/>
      <c r="DU110" s="891"/>
      <c r="DV110" s="892" t="s">
        <v>415</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396</v>
      </c>
      <c r="AB111" s="972"/>
      <c r="AC111" s="972"/>
      <c r="AD111" s="972"/>
      <c r="AE111" s="973"/>
      <c r="AF111" s="974" t="s">
        <v>396</v>
      </c>
      <c r="AG111" s="972"/>
      <c r="AH111" s="972"/>
      <c r="AI111" s="972"/>
      <c r="AJ111" s="973"/>
      <c r="AK111" s="974" t="s">
        <v>443</v>
      </c>
      <c r="AL111" s="972"/>
      <c r="AM111" s="972"/>
      <c r="AN111" s="972"/>
      <c r="AO111" s="973"/>
      <c r="AP111" s="975" t="s">
        <v>177</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411612</v>
      </c>
      <c r="BR111" s="863"/>
      <c r="BS111" s="863"/>
      <c r="BT111" s="863"/>
      <c r="BU111" s="863"/>
      <c r="BV111" s="863">
        <v>371369</v>
      </c>
      <c r="BW111" s="863"/>
      <c r="BX111" s="863"/>
      <c r="BY111" s="863"/>
      <c r="BZ111" s="863"/>
      <c r="CA111" s="863">
        <v>326409</v>
      </c>
      <c r="CB111" s="863"/>
      <c r="CC111" s="863"/>
      <c r="CD111" s="863"/>
      <c r="CE111" s="863"/>
      <c r="CF111" s="924">
        <v>9</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177</v>
      </c>
      <c r="DH111" s="863"/>
      <c r="DI111" s="863"/>
      <c r="DJ111" s="863"/>
      <c r="DK111" s="863"/>
      <c r="DL111" s="863" t="s">
        <v>177</v>
      </c>
      <c r="DM111" s="863"/>
      <c r="DN111" s="863"/>
      <c r="DO111" s="863"/>
      <c r="DP111" s="863"/>
      <c r="DQ111" s="863" t="s">
        <v>446</v>
      </c>
      <c r="DR111" s="863"/>
      <c r="DS111" s="863"/>
      <c r="DT111" s="863"/>
      <c r="DU111" s="863"/>
      <c r="DV111" s="840" t="s">
        <v>396</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177</v>
      </c>
      <c r="AB112" s="826"/>
      <c r="AC112" s="826"/>
      <c r="AD112" s="826"/>
      <c r="AE112" s="827"/>
      <c r="AF112" s="828" t="s">
        <v>177</v>
      </c>
      <c r="AG112" s="826"/>
      <c r="AH112" s="826"/>
      <c r="AI112" s="826"/>
      <c r="AJ112" s="827"/>
      <c r="AK112" s="828" t="s">
        <v>396</v>
      </c>
      <c r="AL112" s="826"/>
      <c r="AM112" s="826"/>
      <c r="AN112" s="826"/>
      <c r="AO112" s="827"/>
      <c r="AP112" s="873" t="s">
        <v>449</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3628798</v>
      </c>
      <c r="BR112" s="863"/>
      <c r="BS112" s="863"/>
      <c r="BT112" s="863"/>
      <c r="BU112" s="863"/>
      <c r="BV112" s="863">
        <v>3578360</v>
      </c>
      <c r="BW112" s="863"/>
      <c r="BX112" s="863"/>
      <c r="BY112" s="863"/>
      <c r="BZ112" s="863"/>
      <c r="CA112" s="863">
        <v>3460998</v>
      </c>
      <c r="CB112" s="863"/>
      <c r="CC112" s="863"/>
      <c r="CD112" s="863"/>
      <c r="CE112" s="863"/>
      <c r="CF112" s="924">
        <v>95.3</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396</v>
      </c>
      <c r="DH112" s="863"/>
      <c r="DI112" s="863"/>
      <c r="DJ112" s="863"/>
      <c r="DK112" s="863"/>
      <c r="DL112" s="863" t="s">
        <v>177</v>
      </c>
      <c r="DM112" s="863"/>
      <c r="DN112" s="863"/>
      <c r="DO112" s="863"/>
      <c r="DP112" s="863"/>
      <c r="DQ112" s="863" t="s">
        <v>177</v>
      </c>
      <c r="DR112" s="863"/>
      <c r="DS112" s="863"/>
      <c r="DT112" s="863"/>
      <c r="DU112" s="863"/>
      <c r="DV112" s="840" t="s">
        <v>177</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377923</v>
      </c>
      <c r="AB113" s="972"/>
      <c r="AC113" s="972"/>
      <c r="AD113" s="972"/>
      <c r="AE113" s="973"/>
      <c r="AF113" s="974">
        <v>413503</v>
      </c>
      <c r="AG113" s="972"/>
      <c r="AH113" s="972"/>
      <c r="AI113" s="972"/>
      <c r="AJ113" s="973"/>
      <c r="AK113" s="974">
        <v>441310</v>
      </c>
      <c r="AL113" s="972"/>
      <c r="AM113" s="972"/>
      <c r="AN113" s="972"/>
      <c r="AO113" s="973"/>
      <c r="AP113" s="975">
        <v>12.2</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261603</v>
      </c>
      <c r="BR113" s="863"/>
      <c r="BS113" s="863"/>
      <c r="BT113" s="863"/>
      <c r="BU113" s="863"/>
      <c r="BV113" s="863">
        <v>267070</v>
      </c>
      <c r="BW113" s="863"/>
      <c r="BX113" s="863"/>
      <c r="BY113" s="863"/>
      <c r="BZ113" s="863"/>
      <c r="CA113" s="863">
        <v>299348</v>
      </c>
      <c r="CB113" s="863"/>
      <c r="CC113" s="863"/>
      <c r="CD113" s="863"/>
      <c r="CE113" s="863"/>
      <c r="CF113" s="924">
        <v>8.1999999999999993</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396</v>
      </c>
      <c r="DH113" s="826"/>
      <c r="DI113" s="826"/>
      <c r="DJ113" s="826"/>
      <c r="DK113" s="827"/>
      <c r="DL113" s="828" t="s">
        <v>396</v>
      </c>
      <c r="DM113" s="826"/>
      <c r="DN113" s="826"/>
      <c r="DO113" s="826"/>
      <c r="DP113" s="827"/>
      <c r="DQ113" s="828" t="s">
        <v>396</v>
      </c>
      <c r="DR113" s="826"/>
      <c r="DS113" s="826"/>
      <c r="DT113" s="826"/>
      <c r="DU113" s="827"/>
      <c r="DV113" s="873" t="s">
        <v>396</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26698</v>
      </c>
      <c r="AB114" s="826"/>
      <c r="AC114" s="826"/>
      <c r="AD114" s="826"/>
      <c r="AE114" s="827"/>
      <c r="AF114" s="828">
        <v>24155</v>
      </c>
      <c r="AG114" s="826"/>
      <c r="AH114" s="826"/>
      <c r="AI114" s="826"/>
      <c r="AJ114" s="827"/>
      <c r="AK114" s="828">
        <v>24428</v>
      </c>
      <c r="AL114" s="826"/>
      <c r="AM114" s="826"/>
      <c r="AN114" s="826"/>
      <c r="AO114" s="827"/>
      <c r="AP114" s="873">
        <v>0.7</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297783</v>
      </c>
      <c r="BR114" s="863"/>
      <c r="BS114" s="863"/>
      <c r="BT114" s="863"/>
      <c r="BU114" s="863"/>
      <c r="BV114" s="863">
        <v>313801</v>
      </c>
      <c r="BW114" s="863"/>
      <c r="BX114" s="863"/>
      <c r="BY114" s="863"/>
      <c r="BZ114" s="863"/>
      <c r="CA114" s="863">
        <v>350268</v>
      </c>
      <c r="CB114" s="863"/>
      <c r="CC114" s="863"/>
      <c r="CD114" s="863"/>
      <c r="CE114" s="863"/>
      <c r="CF114" s="924">
        <v>9.6</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396</v>
      </c>
      <c r="DH114" s="826"/>
      <c r="DI114" s="826"/>
      <c r="DJ114" s="826"/>
      <c r="DK114" s="827"/>
      <c r="DL114" s="828" t="s">
        <v>177</v>
      </c>
      <c r="DM114" s="826"/>
      <c r="DN114" s="826"/>
      <c r="DO114" s="826"/>
      <c r="DP114" s="827"/>
      <c r="DQ114" s="828" t="s">
        <v>396</v>
      </c>
      <c r="DR114" s="826"/>
      <c r="DS114" s="826"/>
      <c r="DT114" s="826"/>
      <c r="DU114" s="827"/>
      <c r="DV114" s="873" t="s">
        <v>177</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177</v>
      </c>
      <c r="AB115" s="972"/>
      <c r="AC115" s="972"/>
      <c r="AD115" s="972"/>
      <c r="AE115" s="973"/>
      <c r="AF115" s="974" t="s">
        <v>396</v>
      </c>
      <c r="AG115" s="972"/>
      <c r="AH115" s="972"/>
      <c r="AI115" s="972"/>
      <c r="AJ115" s="973"/>
      <c r="AK115" s="974" t="s">
        <v>446</v>
      </c>
      <c r="AL115" s="972"/>
      <c r="AM115" s="972"/>
      <c r="AN115" s="972"/>
      <c r="AO115" s="973"/>
      <c r="AP115" s="975" t="s">
        <v>396</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v>401039</v>
      </c>
      <c r="BR115" s="863"/>
      <c r="BS115" s="863"/>
      <c r="BT115" s="863"/>
      <c r="BU115" s="863"/>
      <c r="BV115" s="863">
        <v>418254</v>
      </c>
      <c r="BW115" s="863"/>
      <c r="BX115" s="863"/>
      <c r="BY115" s="863"/>
      <c r="BZ115" s="863"/>
      <c r="CA115" s="863">
        <v>464965</v>
      </c>
      <c r="CB115" s="863"/>
      <c r="CC115" s="863"/>
      <c r="CD115" s="863"/>
      <c r="CE115" s="863"/>
      <c r="CF115" s="924">
        <v>12.8</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411612</v>
      </c>
      <c r="DH115" s="826"/>
      <c r="DI115" s="826"/>
      <c r="DJ115" s="826"/>
      <c r="DK115" s="827"/>
      <c r="DL115" s="828">
        <v>371369</v>
      </c>
      <c r="DM115" s="826"/>
      <c r="DN115" s="826"/>
      <c r="DO115" s="826"/>
      <c r="DP115" s="827"/>
      <c r="DQ115" s="828">
        <v>326409</v>
      </c>
      <c r="DR115" s="826"/>
      <c r="DS115" s="826"/>
      <c r="DT115" s="826"/>
      <c r="DU115" s="827"/>
      <c r="DV115" s="873">
        <v>9</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13</v>
      </c>
      <c r="AB116" s="826"/>
      <c r="AC116" s="826"/>
      <c r="AD116" s="826"/>
      <c r="AE116" s="827"/>
      <c r="AF116" s="828">
        <v>39</v>
      </c>
      <c r="AG116" s="826"/>
      <c r="AH116" s="826"/>
      <c r="AI116" s="826"/>
      <c r="AJ116" s="827"/>
      <c r="AK116" s="828" t="s">
        <v>462</v>
      </c>
      <c r="AL116" s="826"/>
      <c r="AM116" s="826"/>
      <c r="AN116" s="826"/>
      <c r="AO116" s="827"/>
      <c r="AP116" s="873" t="s">
        <v>396</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177</v>
      </c>
      <c r="BR116" s="863"/>
      <c r="BS116" s="863"/>
      <c r="BT116" s="863"/>
      <c r="BU116" s="863"/>
      <c r="BV116" s="863" t="s">
        <v>396</v>
      </c>
      <c r="BW116" s="863"/>
      <c r="BX116" s="863"/>
      <c r="BY116" s="863"/>
      <c r="BZ116" s="863"/>
      <c r="CA116" s="863" t="s">
        <v>396</v>
      </c>
      <c r="CB116" s="863"/>
      <c r="CC116" s="863"/>
      <c r="CD116" s="863"/>
      <c r="CE116" s="863"/>
      <c r="CF116" s="924" t="s">
        <v>464</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177</v>
      </c>
      <c r="DH116" s="826"/>
      <c r="DI116" s="826"/>
      <c r="DJ116" s="826"/>
      <c r="DK116" s="827"/>
      <c r="DL116" s="828" t="s">
        <v>396</v>
      </c>
      <c r="DM116" s="826"/>
      <c r="DN116" s="826"/>
      <c r="DO116" s="826"/>
      <c r="DP116" s="827"/>
      <c r="DQ116" s="828" t="s">
        <v>177</v>
      </c>
      <c r="DR116" s="826"/>
      <c r="DS116" s="826"/>
      <c r="DT116" s="826"/>
      <c r="DU116" s="827"/>
      <c r="DV116" s="873" t="s">
        <v>464</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946690</v>
      </c>
      <c r="AB117" s="958"/>
      <c r="AC117" s="958"/>
      <c r="AD117" s="958"/>
      <c r="AE117" s="959"/>
      <c r="AF117" s="960">
        <v>1006872</v>
      </c>
      <c r="AG117" s="958"/>
      <c r="AH117" s="958"/>
      <c r="AI117" s="958"/>
      <c r="AJ117" s="959"/>
      <c r="AK117" s="960">
        <v>1057464</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177</v>
      </c>
      <c r="BR117" s="863"/>
      <c r="BS117" s="863"/>
      <c r="BT117" s="863"/>
      <c r="BU117" s="863"/>
      <c r="BV117" s="863" t="s">
        <v>464</v>
      </c>
      <c r="BW117" s="863"/>
      <c r="BX117" s="863"/>
      <c r="BY117" s="863"/>
      <c r="BZ117" s="863"/>
      <c r="CA117" s="863" t="s">
        <v>396</v>
      </c>
      <c r="CB117" s="863"/>
      <c r="CC117" s="863"/>
      <c r="CD117" s="863"/>
      <c r="CE117" s="863"/>
      <c r="CF117" s="924" t="s">
        <v>396</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396</v>
      </c>
      <c r="DH117" s="826"/>
      <c r="DI117" s="826"/>
      <c r="DJ117" s="826"/>
      <c r="DK117" s="827"/>
      <c r="DL117" s="828" t="s">
        <v>396</v>
      </c>
      <c r="DM117" s="826"/>
      <c r="DN117" s="826"/>
      <c r="DO117" s="826"/>
      <c r="DP117" s="827"/>
      <c r="DQ117" s="828" t="s">
        <v>177</v>
      </c>
      <c r="DR117" s="826"/>
      <c r="DS117" s="826"/>
      <c r="DT117" s="826"/>
      <c r="DU117" s="827"/>
      <c r="DV117" s="873" t="s">
        <v>396</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309</v>
      </c>
      <c r="AL118" s="951"/>
      <c r="AM118" s="951"/>
      <c r="AN118" s="951"/>
      <c r="AO118" s="952"/>
      <c r="AP118" s="954" t="s">
        <v>436</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396</v>
      </c>
      <c r="BR118" s="894"/>
      <c r="BS118" s="894"/>
      <c r="BT118" s="894"/>
      <c r="BU118" s="894"/>
      <c r="BV118" s="894" t="s">
        <v>396</v>
      </c>
      <c r="BW118" s="894"/>
      <c r="BX118" s="894"/>
      <c r="BY118" s="894"/>
      <c r="BZ118" s="894"/>
      <c r="CA118" s="894" t="s">
        <v>177</v>
      </c>
      <c r="CB118" s="894"/>
      <c r="CC118" s="894"/>
      <c r="CD118" s="894"/>
      <c r="CE118" s="894"/>
      <c r="CF118" s="924" t="s">
        <v>177</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396</v>
      </c>
      <c r="DH118" s="826"/>
      <c r="DI118" s="826"/>
      <c r="DJ118" s="826"/>
      <c r="DK118" s="827"/>
      <c r="DL118" s="828" t="s">
        <v>396</v>
      </c>
      <c r="DM118" s="826"/>
      <c r="DN118" s="826"/>
      <c r="DO118" s="826"/>
      <c r="DP118" s="827"/>
      <c r="DQ118" s="828" t="s">
        <v>177</v>
      </c>
      <c r="DR118" s="826"/>
      <c r="DS118" s="826"/>
      <c r="DT118" s="826"/>
      <c r="DU118" s="827"/>
      <c r="DV118" s="873" t="s">
        <v>396</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396</v>
      </c>
      <c r="AB119" s="944"/>
      <c r="AC119" s="944"/>
      <c r="AD119" s="944"/>
      <c r="AE119" s="945"/>
      <c r="AF119" s="946" t="s">
        <v>177</v>
      </c>
      <c r="AG119" s="944"/>
      <c r="AH119" s="944"/>
      <c r="AI119" s="944"/>
      <c r="AJ119" s="945"/>
      <c r="AK119" s="946" t="s">
        <v>177</v>
      </c>
      <c r="AL119" s="944"/>
      <c r="AM119" s="944"/>
      <c r="AN119" s="944"/>
      <c r="AO119" s="945"/>
      <c r="AP119" s="947" t="s">
        <v>462</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471</v>
      </c>
      <c r="BP119" s="927"/>
      <c r="BQ119" s="931">
        <v>11374885</v>
      </c>
      <c r="BR119" s="894"/>
      <c r="BS119" s="894"/>
      <c r="BT119" s="894"/>
      <c r="BU119" s="894"/>
      <c r="BV119" s="894">
        <v>11239085</v>
      </c>
      <c r="BW119" s="894"/>
      <c r="BX119" s="894"/>
      <c r="BY119" s="894"/>
      <c r="BZ119" s="894"/>
      <c r="CA119" s="894">
        <v>11084527</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396</v>
      </c>
      <c r="DH119" s="809"/>
      <c r="DI119" s="809"/>
      <c r="DJ119" s="809"/>
      <c r="DK119" s="810"/>
      <c r="DL119" s="811" t="s">
        <v>177</v>
      </c>
      <c r="DM119" s="809"/>
      <c r="DN119" s="809"/>
      <c r="DO119" s="809"/>
      <c r="DP119" s="810"/>
      <c r="DQ119" s="811" t="s">
        <v>462</v>
      </c>
      <c r="DR119" s="809"/>
      <c r="DS119" s="809"/>
      <c r="DT119" s="809"/>
      <c r="DU119" s="810"/>
      <c r="DV119" s="897" t="s">
        <v>464</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462</v>
      </c>
      <c r="AB120" s="826"/>
      <c r="AC120" s="826"/>
      <c r="AD120" s="826"/>
      <c r="AE120" s="827"/>
      <c r="AF120" s="828" t="s">
        <v>396</v>
      </c>
      <c r="AG120" s="826"/>
      <c r="AH120" s="826"/>
      <c r="AI120" s="826"/>
      <c r="AJ120" s="827"/>
      <c r="AK120" s="828" t="s">
        <v>462</v>
      </c>
      <c r="AL120" s="826"/>
      <c r="AM120" s="826"/>
      <c r="AN120" s="826"/>
      <c r="AO120" s="827"/>
      <c r="AP120" s="873" t="s">
        <v>396</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553825</v>
      </c>
      <c r="BR120" s="891"/>
      <c r="BS120" s="891"/>
      <c r="BT120" s="891"/>
      <c r="BU120" s="891"/>
      <c r="BV120" s="891">
        <v>626693</v>
      </c>
      <c r="BW120" s="891"/>
      <c r="BX120" s="891"/>
      <c r="BY120" s="891"/>
      <c r="BZ120" s="891"/>
      <c r="CA120" s="891">
        <v>940384</v>
      </c>
      <c r="CB120" s="891"/>
      <c r="CC120" s="891"/>
      <c r="CD120" s="891"/>
      <c r="CE120" s="891"/>
      <c r="CF120" s="915">
        <v>25.9</v>
      </c>
      <c r="CG120" s="916"/>
      <c r="CH120" s="916"/>
      <c r="CI120" s="916"/>
      <c r="CJ120" s="916"/>
      <c r="CK120" s="917" t="s">
        <v>475</v>
      </c>
      <c r="CL120" s="901"/>
      <c r="CM120" s="901"/>
      <c r="CN120" s="901"/>
      <c r="CO120" s="902"/>
      <c r="CP120" s="921" t="s">
        <v>411</v>
      </c>
      <c r="CQ120" s="922"/>
      <c r="CR120" s="922"/>
      <c r="CS120" s="922"/>
      <c r="CT120" s="922"/>
      <c r="CU120" s="922"/>
      <c r="CV120" s="922"/>
      <c r="CW120" s="922"/>
      <c r="CX120" s="922"/>
      <c r="CY120" s="922"/>
      <c r="CZ120" s="922"/>
      <c r="DA120" s="922"/>
      <c r="DB120" s="922"/>
      <c r="DC120" s="922"/>
      <c r="DD120" s="922"/>
      <c r="DE120" s="922"/>
      <c r="DF120" s="923"/>
      <c r="DG120" s="910">
        <v>3614446</v>
      </c>
      <c r="DH120" s="891"/>
      <c r="DI120" s="891"/>
      <c r="DJ120" s="891"/>
      <c r="DK120" s="891"/>
      <c r="DL120" s="891">
        <v>3561227</v>
      </c>
      <c r="DM120" s="891"/>
      <c r="DN120" s="891"/>
      <c r="DO120" s="891"/>
      <c r="DP120" s="891"/>
      <c r="DQ120" s="891">
        <v>3440756</v>
      </c>
      <c r="DR120" s="891"/>
      <c r="DS120" s="891"/>
      <c r="DT120" s="891"/>
      <c r="DU120" s="891"/>
      <c r="DV120" s="892">
        <v>94.8</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177</v>
      </c>
      <c r="AB121" s="826"/>
      <c r="AC121" s="826"/>
      <c r="AD121" s="826"/>
      <c r="AE121" s="827"/>
      <c r="AF121" s="828" t="s">
        <v>449</v>
      </c>
      <c r="AG121" s="826"/>
      <c r="AH121" s="826"/>
      <c r="AI121" s="826"/>
      <c r="AJ121" s="827"/>
      <c r="AK121" s="828" t="s">
        <v>177</v>
      </c>
      <c r="AL121" s="826"/>
      <c r="AM121" s="826"/>
      <c r="AN121" s="826"/>
      <c r="AO121" s="827"/>
      <c r="AP121" s="873" t="s">
        <v>396</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97149</v>
      </c>
      <c r="BR121" s="863"/>
      <c r="BS121" s="863"/>
      <c r="BT121" s="863"/>
      <c r="BU121" s="863"/>
      <c r="BV121" s="863">
        <v>72179</v>
      </c>
      <c r="BW121" s="863"/>
      <c r="BX121" s="863"/>
      <c r="BY121" s="863"/>
      <c r="BZ121" s="863"/>
      <c r="CA121" s="863">
        <v>52146</v>
      </c>
      <c r="CB121" s="863"/>
      <c r="CC121" s="863"/>
      <c r="CD121" s="863"/>
      <c r="CE121" s="863"/>
      <c r="CF121" s="924">
        <v>1.4</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14352</v>
      </c>
      <c r="DH121" s="863"/>
      <c r="DI121" s="863"/>
      <c r="DJ121" s="863"/>
      <c r="DK121" s="863"/>
      <c r="DL121" s="863">
        <v>17133</v>
      </c>
      <c r="DM121" s="863"/>
      <c r="DN121" s="863"/>
      <c r="DO121" s="863"/>
      <c r="DP121" s="863"/>
      <c r="DQ121" s="863">
        <v>20242</v>
      </c>
      <c r="DR121" s="863"/>
      <c r="DS121" s="863"/>
      <c r="DT121" s="863"/>
      <c r="DU121" s="863"/>
      <c r="DV121" s="840">
        <v>0.6</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177</v>
      </c>
      <c r="AB122" s="826"/>
      <c r="AC122" s="826"/>
      <c r="AD122" s="826"/>
      <c r="AE122" s="827"/>
      <c r="AF122" s="828" t="s">
        <v>449</v>
      </c>
      <c r="AG122" s="826"/>
      <c r="AH122" s="826"/>
      <c r="AI122" s="826"/>
      <c r="AJ122" s="827"/>
      <c r="AK122" s="828" t="s">
        <v>446</v>
      </c>
      <c r="AL122" s="826"/>
      <c r="AM122" s="826"/>
      <c r="AN122" s="826"/>
      <c r="AO122" s="827"/>
      <c r="AP122" s="873" t="s">
        <v>177</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7214818</v>
      </c>
      <c r="BR122" s="894"/>
      <c r="BS122" s="894"/>
      <c r="BT122" s="894"/>
      <c r="BU122" s="894"/>
      <c r="BV122" s="894">
        <v>7038316</v>
      </c>
      <c r="BW122" s="894"/>
      <c r="BX122" s="894"/>
      <c r="BY122" s="894"/>
      <c r="BZ122" s="894"/>
      <c r="CA122" s="894">
        <v>6940829</v>
      </c>
      <c r="CB122" s="894"/>
      <c r="CC122" s="894"/>
      <c r="CD122" s="894"/>
      <c r="CE122" s="894"/>
      <c r="CF122" s="895">
        <v>191.1</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177</v>
      </c>
      <c r="DH122" s="863"/>
      <c r="DI122" s="863"/>
      <c r="DJ122" s="863"/>
      <c r="DK122" s="863"/>
      <c r="DL122" s="863" t="s">
        <v>396</v>
      </c>
      <c r="DM122" s="863"/>
      <c r="DN122" s="863"/>
      <c r="DO122" s="863"/>
      <c r="DP122" s="863"/>
      <c r="DQ122" s="863" t="s">
        <v>449</v>
      </c>
      <c r="DR122" s="863"/>
      <c r="DS122" s="863"/>
      <c r="DT122" s="863"/>
      <c r="DU122" s="863"/>
      <c r="DV122" s="840" t="s">
        <v>449</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177</v>
      </c>
      <c r="AB123" s="826"/>
      <c r="AC123" s="826"/>
      <c r="AD123" s="826"/>
      <c r="AE123" s="827"/>
      <c r="AF123" s="828" t="s">
        <v>449</v>
      </c>
      <c r="AG123" s="826"/>
      <c r="AH123" s="826"/>
      <c r="AI123" s="826"/>
      <c r="AJ123" s="827"/>
      <c r="AK123" s="828" t="s">
        <v>396</v>
      </c>
      <c r="AL123" s="826"/>
      <c r="AM123" s="826"/>
      <c r="AN123" s="826"/>
      <c r="AO123" s="827"/>
      <c r="AP123" s="873" t="s">
        <v>449</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480</v>
      </c>
      <c r="BP123" s="927"/>
      <c r="BQ123" s="881">
        <v>7865792</v>
      </c>
      <c r="BR123" s="882"/>
      <c r="BS123" s="882"/>
      <c r="BT123" s="882"/>
      <c r="BU123" s="882"/>
      <c r="BV123" s="882">
        <v>7737188</v>
      </c>
      <c r="BW123" s="882"/>
      <c r="BX123" s="882"/>
      <c r="BY123" s="882"/>
      <c r="BZ123" s="882"/>
      <c r="CA123" s="882">
        <v>7933359</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396</v>
      </c>
      <c r="DH123" s="826"/>
      <c r="DI123" s="826"/>
      <c r="DJ123" s="826"/>
      <c r="DK123" s="827"/>
      <c r="DL123" s="828" t="s">
        <v>449</v>
      </c>
      <c r="DM123" s="826"/>
      <c r="DN123" s="826"/>
      <c r="DO123" s="826"/>
      <c r="DP123" s="827"/>
      <c r="DQ123" s="828" t="s">
        <v>177</v>
      </c>
      <c r="DR123" s="826"/>
      <c r="DS123" s="826"/>
      <c r="DT123" s="826"/>
      <c r="DU123" s="827"/>
      <c r="DV123" s="873" t="s">
        <v>462</v>
      </c>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396</v>
      </c>
      <c r="AB124" s="826"/>
      <c r="AC124" s="826"/>
      <c r="AD124" s="826"/>
      <c r="AE124" s="827"/>
      <c r="AF124" s="828" t="s">
        <v>449</v>
      </c>
      <c r="AG124" s="826"/>
      <c r="AH124" s="826"/>
      <c r="AI124" s="826"/>
      <c r="AJ124" s="827"/>
      <c r="AK124" s="828" t="s">
        <v>449</v>
      </c>
      <c r="AL124" s="826"/>
      <c r="AM124" s="826"/>
      <c r="AN124" s="826"/>
      <c r="AO124" s="827"/>
      <c r="AP124" s="873" t="s">
        <v>396</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103.5</v>
      </c>
      <c r="BR124" s="880"/>
      <c r="BS124" s="880"/>
      <c r="BT124" s="880"/>
      <c r="BU124" s="880"/>
      <c r="BV124" s="880">
        <v>104.3</v>
      </c>
      <c r="BW124" s="880"/>
      <c r="BX124" s="880"/>
      <c r="BY124" s="880"/>
      <c r="BZ124" s="880"/>
      <c r="CA124" s="880">
        <v>86.7</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449</v>
      </c>
      <c r="DH124" s="809"/>
      <c r="DI124" s="809"/>
      <c r="DJ124" s="809"/>
      <c r="DK124" s="810"/>
      <c r="DL124" s="811" t="s">
        <v>396</v>
      </c>
      <c r="DM124" s="809"/>
      <c r="DN124" s="809"/>
      <c r="DO124" s="809"/>
      <c r="DP124" s="810"/>
      <c r="DQ124" s="811" t="s">
        <v>396</v>
      </c>
      <c r="DR124" s="809"/>
      <c r="DS124" s="809"/>
      <c r="DT124" s="809"/>
      <c r="DU124" s="810"/>
      <c r="DV124" s="897" t="s">
        <v>449</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177</v>
      </c>
      <c r="AB125" s="826"/>
      <c r="AC125" s="826"/>
      <c r="AD125" s="826"/>
      <c r="AE125" s="827"/>
      <c r="AF125" s="828" t="s">
        <v>177</v>
      </c>
      <c r="AG125" s="826"/>
      <c r="AH125" s="826"/>
      <c r="AI125" s="826"/>
      <c r="AJ125" s="827"/>
      <c r="AK125" s="828" t="s">
        <v>396</v>
      </c>
      <c r="AL125" s="826"/>
      <c r="AM125" s="826"/>
      <c r="AN125" s="826"/>
      <c r="AO125" s="827"/>
      <c r="AP125" s="873" t="s">
        <v>396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449</v>
      </c>
      <c r="DH125" s="891"/>
      <c r="DI125" s="891"/>
      <c r="DJ125" s="891"/>
      <c r="DK125" s="891"/>
      <c r="DL125" s="891" t="s">
        <v>396</v>
      </c>
      <c r="DM125" s="891"/>
      <c r="DN125" s="891"/>
      <c r="DO125" s="891"/>
      <c r="DP125" s="891"/>
      <c r="DQ125" s="891" t="s">
        <v>449</v>
      </c>
      <c r="DR125" s="891"/>
      <c r="DS125" s="891"/>
      <c r="DT125" s="891"/>
      <c r="DU125" s="891"/>
      <c r="DV125" s="892" t="s">
        <v>177</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396</v>
      </c>
      <c r="AB126" s="826"/>
      <c r="AC126" s="826"/>
      <c r="AD126" s="826"/>
      <c r="AE126" s="827"/>
      <c r="AF126" s="828" t="s">
        <v>396</v>
      </c>
      <c r="AG126" s="826"/>
      <c r="AH126" s="826"/>
      <c r="AI126" s="826"/>
      <c r="AJ126" s="827"/>
      <c r="AK126" s="828" t="s">
        <v>396</v>
      </c>
      <c r="AL126" s="826"/>
      <c r="AM126" s="826"/>
      <c r="AN126" s="826"/>
      <c r="AO126" s="827"/>
      <c r="AP126" s="873" t="s">
        <v>449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v>401039</v>
      </c>
      <c r="DH126" s="863"/>
      <c r="DI126" s="863"/>
      <c r="DJ126" s="863"/>
      <c r="DK126" s="863"/>
      <c r="DL126" s="863">
        <v>418254</v>
      </c>
      <c r="DM126" s="863"/>
      <c r="DN126" s="863"/>
      <c r="DO126" s="863"/>
      <c r="DP126" s="863"/>
      <c r="DQ126" s="863">
        <v>464965</v>
      </c>
      <c r="DR126" s="863"/>
      <c r="DS126" s="863"/>
      <c r="DT126" s="863"/>
      <c r="DU126" s="863"/>
      <c r="DV126" s="840">
        <v>12.8</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449</v>
      </c>
      <c r="AB127" s="826"/>
      <c r="AC127" s="826"/>
      <c r="AD127" s="826"/>
      <c r="AE127" s="827"/>
      <c r="AF127" s="828" t="s">
        <v>449</v>
      </c>
      <c r="AG127" s="826"/>
      <c r="AH127" s="826"/>
      <c r="AI127" s="826"/>
      <c r="AJ127" s="827"/>
      <c r="AK127" s="828" t="s">
        <v>177</v>
      </c>
      <c r="AL127" s="826"/>
      <c r="AM127" s="826"/>
      <c r="AN127" s="826"/>
      <c r="AO127" s="827"/>
      <c r="AP127" s="873" t="s">
        <v>449</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446</v>
      </c>
      <c r="DH127" s="863"/>
      <c r="DI127" s="863"/>
      <c r="DJ127" s="863"/>
      <c r="DK127" s="863"/>
      <c r="DL127" s="863" t="s">
        <v>396</v>
      </c>
      <c r="DM127" s="863"/>
      <c r="DN127" s="863"/>
      <c r="DO127" s="863"/>
      <c r="DP127" s="863"/>
      <c r="DQ127" s="863" t="s">
        <v>177</v>
      </c>
      <c r="DR127" s="863"/>
      <c r="DS127" s="863"/>
      <c r="DT127" s="863"/>
      <c r="DU127" s="863"/>
      <c r="DV127" s="840" t="s">
        <v>396</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20670</v>
      </c>
      <c r="AB128" s="847"/>
      <c r="AC128" s="847"/>
      <c r="AD128" s="847"/>
      <c r="AE128" s="848"/>
      <c r="AF128" s="849">
        <v>20651</v>
      </c>
      <c r="AG128" s="847"/>
      <c r="AH128" s="847"/>
      <c r="AI128" s="847"/>
      <c r="AJ128" s="848"/>
      <c r="AK128" s="849">
        <v>20651</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396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446</v>
      </c>
      <c r="DM128" s="837"/>
      <c r="DN128" s="837"/>
      <c r="DO128" s="837"/>
      <c r="DP128" s="837"/>
      <c r="DQ128" s="837" t="s">
        <v>177</v>
      </c>
      <c r="DR128" s="837"/>
      <c r="DS128" s="837"/>
      <c r="DT128" s="837"/>
      <c r="DU128" s="837"/>
      <c r="DV128" s="838" t="s">
        <v>446</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3955251</v>
      </c>
      <c r="AB129" s="826"/>
      <c r="AC129" s="826"/>
      <c r="AD129" s="826"/>
      <c r="AE129" s="827"/>
      <c r="AF129" s="828">
        <v>3933684</v>
      </c>
      <c r="AG129" s="826"/>
      <c r="AH129" s="826"/>
      <c r="AI129" s="826"/>
      <c r="AJ129" s="827"/>
      <c r="AK129" s="828">
        <v>4231985</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177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566294</v>
      </c>
      <c r="AB130" s="826"/>
      <c r="AC130" s="826"/>
      <c r="AD130" s="826"/>
      <c r="AE130" s="827"/>
      <c r="AF130" s="828">
        <v>579159</v>
      </c>
      <c r="AG130" s="826"/>
      <c r="AH130" s="826"/>
      <c r="AI130" s="826"/>
      <c r="AJ130" s="827"/>
      <c r="AK130" s="828">
        <v>600607</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11.5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3388957</v>
      </c>
      <c r="AB131" s="809"/>
      <c r="AC131" s="809"/>
      <c r="AD131" s="809"/>
      <c r="AE131" s="810"/>
      <c r="AF131" s="811">
        <v>3354525</v>
      </c>
      <c r="AG131" s="809"/>
      <c r="AH131" s="809"/>
      <c r="AI131" s="809"/>
      <c r="AJ131" s="810"/>
      <c r="AK131" s="811">
        <v>3631378</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86.7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10.61465224</v>
      </c>
      <c r="AB132" s="789"/>
      <c r="AC132" s="789"/>
      <c r="AD132" s="789"/>
      <c r="AE132" s="790"/>
      <c r="AF132" s="791">
        <v>12.13471356</v>
      </c>
      <c r="AG132" s="789"/>
      <c r="AH132" s="789"/>
      <c r="AI132" s="789"/>
      <c r="AJ132" s="790"/>
      <c r="AK132" s="791">
        <v>12.01213424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11.9</v>
      </c>
      <c r="AB133" s="768"/>
      <c r="AC133" s="768"/>
      <c r="AD133" s="768"/>
      <c r="AE133" s="769"/>
      <c r="AF133" s="767">
        <v>11.8</v>
      </c>
      <c r="AG133" s="768"/>
      <c r="AH133" s="768"/>
      <c r="AI133" s="768"/>
      <c r="AJ133" s="769"/>
      <c r="AK133" s="767">
        <v>11.5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yK9DkBXUHdY2XlPVQHqNVPMo0D9V5Or1vrEac0MjYUxt7mcMw5svA6ly9Kva2nBSfqKfWs6Of/C2HrAyMvgWw==" saltValue="2S65XsjbpEpFsRkCdVTu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8yZK7RwqylvWDd3xcE3iK/SdfnO92S0GLFq7NPh0upmKCvUrbSNk2D1ye5X7hWWH5At0ye1/xqCTOdkReLzTw==" saltValue="Sbo2R9DNNLkKqkOB6EPY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7N84V8fdbTpOHuKuuZZ59tcWQ9hLPZU3Rg4dgYnT7bYtV8YaYeu3vt+ObukUHw3jv1c+GFbtGLgnYin0542A==" saltValue="VudlXXuCuEJutlr+Wncnp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1237341</v>
      </c>
      <c r="AP9" s="314">
        <v>83751</v>
      </c>
      <c r="AQ9" s="315">
        <v>99000</v>
      </c>
      <c r="AR9" s="316">
        <v>-15.4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184585</v>
      </c>
      <c r="AP10" s="317">
        <v>12494</v>
      </c>
      <c r="AQ10" s="318">
        <v>14922</v>
      </c>
      <c r="AR10" s="319">
        <v>-16.3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769</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t="s">
        <v>518</v>
      </c>
      <c r="AP13" s="317" t="s">
        <v>518</v>
      </c>
      <c r="AQ13" s="318">
        <v>4122</v>
      </c>
      <c r="AR13" s="319" t="s">
        <v>518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10564</v>
      </c>
      <c r="AP14" s="317">
        <v>715</v>
      </c>
      <c r="AQ14" s="318">
        <v>2449</v>
      </c>
      <c r="AR14" s="319">
        <v>-70.8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-74324</v>
      </c>
      <c r="AP15" s="317">
        <v>-5031</v>
      </c>
      <c r="AQ15" s="318">
        <v>-7484</v>
      </c>
      <c r="AR15" s="319">
        <v>-32.799999999999997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1358166</v>
      </c>
      <c r="AP16" s="317">
        <v>91929</v>
      </c>
      <c r="AQ16" s="318">
        <v>113777</v>
      </c>
      <c r="AR16" s="319">
        <v>-19.2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9.14</v>
      </c>
      <c r="AP21" s="331">
        <v>10.16</v>
      </c>
      <c r="AQ21" s="332">
        <v>-1.02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93.9</v>
      </c>
      <c r="AP22" s="336">
        <v>96.4</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591726</v>
      </c>
      <c r="AP32" s="345">
        <v>40052</v>
      </c>
      <c r="AQ32" s="346">
        <v>56454</v>
      </c>
      <c r="AR32" s="347">
        <v>-29.1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441310</v>
      </c>
      <c r="AP35" s="345">
        <v>29871</v>
      </c>
      <c r="AQ35" s="346">
        <v>20776</v>
      </c>
      <c r="AR35" s="347">
        <v>43.8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24428</v>
      </c>
      <c r="AP36" s="345">
        <v>1653</v>
      </c>
      <c r="AQ36" s="346">
        <v>4629</v>
      </c>
      <c r="AR36" s="347">
        <v>-64.3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518</v>
      </c>
      <c r="AP37" s="345" t="s">
        <v>518</v>
      </c>
      <c r="AQ37" s="346">
        <v>590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-20651</v>
      </c>
      <c r="AP39" s="345">
        <v>-1398</v>
      </c>
      <c r="AQ39" s="346">
        <v>-1455</v>
      </c>
      <c r="AR39" s="347">
        <v>-3.9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-600607</v>
      </c>
      <c r="AP40" s="345">
        <v>-40653</v>
      </c>
      <c r="AQ40" s="346">
        <v>-55724</v>
      </c>
      <c r="AR40" s="347">
        <v>-27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436206</v>
      </c>
      <c r="AP41" s="345">
        <v>29525</v>
      </c>
      <c r="AQ41" s="346">
        <v>25274</v>
      </c>
      <c r="AR41" s="347">
        <v>16.8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1088668</v>
      </c>
      <c r="AN51" s="367">
        <v>71571</v>
      </c>
      <c r="AO51" s="368">
        <v>8.4</v>
      </c>
      <c r="AP51" s="369">
        <v>78903</v>
      </c>
      <c r="AQ51" s="370">
        <v>-25.6</v>
      </c>
      <c r="AR51" s="371">
        <v>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125663</v>
      </c>
      <c r="AN52" s="375">
        <v>8261</v>
      </c>
      <c r="AO52" s="376">
        <v>-59.5</v>
      </c>
      <c r="AP52" s="377">
        <v>49201</v>
      </c>
      <c r="AQ52" s="378">
        <v>11.1</v>
      </c>
      <c r="AR52" s="379">
        <v>-70.599999999999994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1819675</v>
      </c>
      <c r="AN53" s="367">
        <v>120389</v>
      </c>
      <c r="AO53" s="368">
        <v>68.2</v>
      </c>
      <c r="AP53" s="369">
        <v>82993</v>
      </c>
      <c r="AQ53" s="370">
        <v>5.2</v>
      </c>
      <c r="AR53" s="371">
        <v>63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235404</v>
      </c>
      <c r="AN54" s="375">
        <v>15574</v>
      </c>
      <c r="AO54" s="376">
        <v>88.5</v>
      </c>
      <c r="AP54" s="377">
        <v>46787</v>
      </c>
      <c r="AQ54" s="378">
        <v>-4.9000000000000004</v>
      </c>
      <c r="AR54" s="379">
        <v>93.4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994839</v>
      </c>
      <c r="AN55" s="367">
        <v>65988</v>
      </c>
      <c r="AO55" s="368">
        <v>-45.2</v>
      </c>
      <c r="AP55" s="369">
        <v>108252</v>
      </c>
      <c r="AQ55" s="370">
        <v>30.4</v>
      </c>
      <c r="AR55" s="371">
        <v>-75.599999999999994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200143</v>
      </c>
      <c r="AN56" s="375">
        <v>13276</v>
      </c>
      <c r="AO56" s="376">
        <v>-14.8</v>
      </c>
      <c r="AP56" s="377">
        <v>50321</v>
      </c>
      <c r="AQ56" s="378">
        <v>7.6</v>
      </c>
      <c r="AR56" s="379">
        <v>-22.4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554606</v>
      </c>
      <c r="AN57" s="367">
        <v>37045</v>
      </c>
      <c r="AO57" s="368">
        <v>-43.9</v>
      </c>
      <c r="AP57" s="369">
        <v>93492</v>
      </c>
      <c r="AQ57" s="370">
        <v>-13.6</v>
      </c>
      <c r="AR57" s="371">
        <v>-30.3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94873</v>
      </c>
      <c r="AN58" s="375">
        <v>6337</v>
      </c>
      <c r="AO58" s="376">
        <v>-52.3</v>
      </c>
      <c r="AP58" s="377">
        <v>53316</v>
      </c>
      <c r="AQ58" s="378">
        <v>6</v>
      </c>
      <c r="AR58" s="379">
        <v>-58.3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493365</v>
      </c>
      <c r="AN59" s="367">
        <v>33394</v>
      </c>
      <c r="AO59" s="368">
        <v>-9.9</v>
      </c>
      <c r="AP59" s="369">
        <v>94796</v>
      </c>
      <c r="AQ59" s="370">
        <v>1.4</v>
      </c>
      <c r="AR59" s="371">
        <v>-11.3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276395</v>
      </c>
      <c r="AN60" s="375">
        <v>18708</v>
      </c>
      <c r="AO60" s="376">
        <v>195.2</v>
      </c>
      <c r="AP60" s="377">
        <v>55781</v>
      </c>
      <c r="AQ60" s="378">
        <v>4.5999999999999996</v>
      </c>
      <c r="AR60" s="379">
        <v>190.6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990231</v>
      </c>
      <c r="AN61" s="382">
        <v>65677</v>
      </c>
      <c r="AO61" s="383">
        <v>-4.5</v>
      </c>
      <c r="AP61" s="384">
        <v>91687</v>
      </c>
      <c r="AQ61" s="385">
        <v>-0.4</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186496</v>
      </c>
      <c r="AN62" s="375">
        <v>12431</v>
      </c>
      <c r="AO62" s="376">
        <v>31.4</v>
      </c>
      <c r="AP62" s="377">
        <v>51081</v>
      </c>
      <c r="AQ62" s="378">
        <v>4.9000000000000004</v>
      </c>
      <c r="AR62" s="379">
        <v>26.5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I9/3A/kQSCTTDn7q9M302jN5RLLX21pd899HJfmVAuZFK2SV9i7kWVNL3iiRXWs0eokZKHlWgxGy6+SbAV7KQ==" saltValue="AxtkmL6eh4wQjhv341au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YZxky3OonPc/yBcehb4XVv39MdDztDmdr5LNNyhFcAWDQNMWh3scI1s2gVw5WOGctt6Y20U6lGIc9pzygCpBRw==" saltValue="0FC62u+cimLZ6mIdi6EX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keeTsT64aax2xj13sY1qnMXAZgIbRaBPG1x7jgy4esefBvyQWaMkXUQeBYBSYBX9O8v5MQtFQ5E9pL74KLG4eQ==" saltValue="YfgdnTWA6SmfnywqtAhk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8.19</v>
      </c>
      <c r="G47" s="12">
        <v>3.19</v>
      </c>
      <c r="H47" s="12">
        <v>6.66</v>
      </c>
      <c r="I47" s="12">
        <v>9.44</v>
      </c>
      <c r="J47" s="13">
        <v>16.2</v>
      </c>
    </row>
    <row r="48" spans="2:10" ht="57.75" customHeight="1" x14ac:dyDescent="0.15">
      <c r="B48" s="14"/>
      <c r="C48" s="1202" t="s">
        <v>4</v>
      </c>
      <c r="D48" s="1202"/>
      <c r="E48" s="1203"/>
      <c r="F48" s="15">
        <v>6.74</v>
      </c>
      <c r="G48" s="16">
        <v>9.51</v>
      </c>
      <c r="H48" s="16">
        <v>8.73</v>
      </c>
      <c r="I48" s="16">
        <v>10.44</v>
      </c>
      <c r="J48" s="17">
        <v>9.24</v>
      </c>
    </row>
    <row r="49" spans="2:10" ht="57.75" customHeight="1" thickBot="1" x14ac:dyDescent="0.2">
      <c r="B49" s="18"/>
      <c r="C49" s="1204" t="s">
        <v>5</v>
      </c>
      <c r="D49" s="1204"/>
      <c r="E49" s="1205"/>
      <c r="F49" s="19" t="s">
        <v>565</v>
      </c>
      <c r="G49" s="20" t="s">
        <v>566</v>
      </c>
      <c r="H49" s="20" t="s">
        <v>567</v>
      </c>
      <c r="I49" s="20">
        <v>0.12</v>
      </c>
      <c r="J49" s="21">
        <v>1.43</v>
      </c>
    </row>
    <row r="50" spans="2:10" ht="13.5" customHeight="1" x14ac:dyDescent="0.15"/>
  </sheetData>
  <sheetProtection algorithmName="SHA-512" hashValue="ohYreeX7QdCt875L1dPFjTcUz+bhY6M5c5sGLv7hOPewC6U4YWNsxhzuk+9nCoN16kKzc/pyQWRdscLHqlavUg==" saltValue="TdxnJeKVxbtK6GOXistz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dcterms:modified xsi:type="dcterms:W3CDTF">2022-10-07T10:28:02Z</dcterms:modified>
</cp:coreProperties>
</file>