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53\Desktop\"/>
    </mc:Choice>
  </mc:AlternateContent>
  <bookViews>
    <workbookView xWindow="0" yWindow="0" windowWidth="20490" windowHeight="747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CO34" i="9"/>
  <c r="CO35" i="9" s="1"/>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<sst xmlns="http://schemas.openxmlformats.org/spreadsheetml/2006/main" count="1113" uniqueCount="578">
  <si>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</si>
  <si>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</si>
  <si>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</si>
  <si>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</si>
  <si>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</si>
  <si>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</si>
  <si>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</si>
  <si>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</si>
  <si>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</si>
  <si>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</si>
  <si>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</si>
  <si>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</si>
  <si>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</si>
  <si>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</si>
  <si>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</si>
  <si>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</si>
  <si>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</si>
  <si>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</si>
  <si>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</si>
  <si>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</si>
  <si>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</si>
  <si>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</si>
  <si>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</si>
  <si>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</si>
  <si>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</si>
  <si>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</si>
  <si>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</si>
  <si>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</si>
  <si>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</si>
  <si>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</si>
  <si>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</si>
  <si>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</si>
  <si>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</si>
  <si>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</si>
  <si>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</si>
  <si>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</si>
  <si>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</si>
  <si>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</si>
  <si>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</si>
  <si>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</si>
  <si>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</si>
  <si>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</si>
  <si>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</si>
  <si>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</si>
  <si>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</si>
  <si>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</si>
  <si>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</si>
  <si>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</si>
  <si>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</si>
  <si>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</si>
  <si>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</si>
  <si>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</si>
  <si>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</si>
  <si>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</si>
  <si>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</si>
  <si>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</si>
  <si>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</si>
  <si>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</si>
  <si>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</si>
  <si>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</si>
  <si>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</si>
  <si>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</si>
  <si>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</si>
  <si>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</si>
  <si>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</si>
  <si>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</si>
  <si>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</si>
  <si>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</si>
  <si>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</si>
  <si>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</si>
  <si>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</si>
  <si>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</si>
  <si>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</si>
  <si>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</si>
  <si>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</si>
  <si>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</si>
  <si>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</si>
  <si>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</si>
  <si>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</si>
  <si>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</si>
  <si>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</si>
  <si>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</si>
  <si>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</si>
  <si>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</si>
  <si>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</si>
  <si>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</si>
  <si>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</si>
  <si>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</si>
  <si>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</si>
  <si>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</si>
  <si>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</si>
  <si>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</si>
  <si>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</si>
  <si>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</si>
  <si>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</si>
  <si>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</si>
  <si>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</si>
  <si>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</si>
  <si>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</si>
  <si>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</si>
  <si>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</si>
  <si>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</si>
  <si>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</si>
  <si>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</si>
  <si>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</si>
  <si>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</si>
  <si>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</si>
  <si>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</si>
  <si>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</si>
  <si>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</si>
  <si>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</si>
  <si>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</si>
  <si>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</si>
  <si>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</si>
  <si>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</si>
  <si>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</si>
  <si>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</si>
  <si>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</si>
  <si>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</si>
  <si>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</si>
  <si>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</si>
  <si>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</si>
  <si>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</si>
  <si>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</si>
  <si>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</si>
  <si>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</si>
  <si>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</si>
  <si>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</si>
  <si>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</si>
  <si>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</si>
  <si>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</si>
  <si>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</si>
  <si>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</si>
  <si>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</si>
  <si>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</si>
  <si>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</si>
  <si>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</si>
  <si>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</si>
  <si>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</si>
  <si>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</si>
  <si>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</si>
  <si>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</si>
  <si>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</si>
  <si>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</si>
  <si>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</si>
  <si>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</si>
  <si>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</si>
  <si>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</si>
  <si>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</si>
  <si>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</si>
  <si>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</si>
  <si>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</si>
  <si>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</si>
  <si>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</si>
  <si>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</si>
  <si>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</si>
  <si>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</si>
  <si>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</si>
  <si>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</si>
  <si>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</si>
  <si>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</si>
  <si>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</si>
  <si>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</si>
  <si>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</si>
  <si>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</si>
  <si>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</si>
  <si>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</si>
  <si>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</si>
  <si>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</si>
  <si>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</si>
  <si>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</si>
  <si>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</si>
  <si>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</si>
  <si>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</si>
  <si>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</si>
  <si>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</si>
  <si>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</si>
  <si>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</si>
  <si>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</si>
  <si>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</si>
  <si>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</si>
  <si>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</si>
  <si>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</si>
  <si>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</si>
  <si>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</si>
  <si>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</si>
  <si>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</si>
  <si>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</si>
  <si>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</si>
  <si>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</si>
  <si>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</si>
  <si>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</si>
  <si>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</si>
  <si>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</si>
  <si>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</si>
  <si>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</si>
  <si>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</si>
  <si>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</si>
  <si>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</si>
  <si>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</si>
  <si>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</si>
  <si>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</si>
  <si>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</si>
  <si>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</si>
  <si>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</si>
  <si>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</si>
  <si>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</si>
  <si>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</si>
  <si>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</si>
  <si>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</si>
  <si>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</si>
  <si>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</si>
  <si>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</si>
  <si>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</si>
  <si>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</si>
  <si>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</si>
  <si>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</si>
  <si>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</si>
  <si>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</si>
  <si>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</si>
  <si>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</si>
  <si>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</si>
  <si>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</si>
  <si>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</si>
  <si>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</si>
  <si>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</si>
  <si>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</si>
  <si>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</si>
  <si>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</si>
  <si>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</si>
  <si>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</si>
  <si>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</si>
  <si>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</si>
  <si>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</si>
  <si>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</si>
  <si>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</si>
  <si>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</si>
  <si>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</si>
  <si>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</si>
  <si>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</si>
  <si>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</si>
  <si>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</si>
  <si>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</si>
  <si>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</si>
  <si>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</si>
  <si>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</si>
  <si>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</si>
  <si>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</si>
  <si>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</si>
  <si>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</si>
  <si>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</si>
  <si>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</si>
  <si>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</si>
  <si>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</si>
  <si>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</si>
  <si>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</si>
  <si>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</si>
  <si>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</si>
  <si>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</si>
  <si>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</si>
  <si>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</si>
  <si>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</si>
  <si>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</si>
  <si>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</si>
  <si>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</si>
  <si>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</si>
  <si>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</si>
  <si>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</si>
  <si>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</si>
  <si>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</si>
  <si>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</si>
  <si>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</si>
  <si>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</si>
  <si>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</si>
  <si>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</si>
  <si>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</si>
  <si>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</si>
  <si>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</si>
  <si>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</si>
  <si>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</si>
  <si>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</si>
  <si>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</si>
  <si>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</si>
  <si>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</si>
  <si>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</si>
  <si>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</si>
  <si>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</si>
  <si>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</si>
  <si>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</si>
  <si>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</si>
  <si>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</si>
  <si>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</si>
  <si>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</si>
  <si>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</si>
  <si>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</si>
  <si>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</si>
  <si>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</si>
  <si>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</si>
  <si>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</si>
  <si>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</si>
  <si>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</si>
  <si>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</si>
  <si>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</si>
  <si>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</si>
  <si>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</si>
  <si>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</si>
  <si>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</si>
  <si>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</si>
  <si>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</si>
  <si>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</si>
  <si>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</si>
  <si>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</si>
  <si>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</si>
  <si>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</si>
  <si>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</si>
  <si>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</si>
  <si>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</si>
  <si>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</si>
  <si>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</si>
  <si>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</si>
  <si>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</si>
  <si>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</si>
  <si>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</si>
  <si>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</si>
  <si>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</si>
  <si>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</si>
  <si>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</si>
  <si>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</si>
  <si>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</si>
  <si>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</si>
  <si>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</si>
  <si>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</si>
  <si>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</si>
  <si>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</si>
  <si>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</si>
  <si>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</si>
  <si>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</si>
  <si>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</si>
  <si>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</si>
  <si>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</si>
  <si>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</si>
  <si>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</si>
  <si>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</si>
  <si>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</si>
  <si>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</si>
  <si>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</si>
  <si>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</si>
  <si>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</si>
  <si>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</si>
  <si>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</si>
  <si>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</si>
  <si>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</si>
  <si>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</si>
  <si>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</si>
  <si>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</si>
  <si>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</si>
  <si>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</si>
  <si>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</si>
  <si>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</si>
  <si>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</si>
  <si>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</si>
  <si>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</si>
  <si>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</si>
  <si>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</si>
  <si>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</si>
  <si>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</si>
  <si>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</si>
  <si>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</si>
  <si>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</si>
  <si>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</si>
  <si>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</si>
  <si>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</si>
  <si>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</si>
  <si>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</si>
  <si>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</si>
  <si>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</si>
  <si>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</si>
  <si>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</si>
  <si>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</si>
  <si>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</si>
  <si>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</si>
  <si>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</si>
  <si>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</si>
  <si>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</si>
  <si>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</si>
  <si>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</si>
  <si>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</si>
  <si>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</si>
  <si>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</si>
  <si>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</si>
  <si>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</si>
  <si>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</si>
  <si>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</si>
  <si>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</si>
  <si>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</si>
  <si>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</si>
  <si>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</si>
  <si>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</si>
  <si>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</si>
  <si>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</si>
  <si>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</si>
  <si>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</si>
  <si>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</si>
  <si>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</si>
  <si>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</si>
  <si>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</si>
  <si>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</si>
  <si>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</si>
  <si>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</si>
  <si>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</si>
  <si>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</si>
  <si>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</si>
  <si>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</si>
  <si>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</si>
  <si>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</si>
  <si>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</si>
  <si>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</si>
  <si>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</si>
  <si>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</si>
  <si>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</si>
  <si>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</si>
  <si>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</si>
  <si>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</si>
  <si>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</si>
  <si>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</si>
  <si>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</si>
  <si>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</si>
  <si>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</si>
  <si>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</si>
  <si>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</si>
  <si>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</si>
  <si>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</si>
  <si>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</si>
  <si>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</si>
  <si>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</si>
  <si>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</si>
  <si>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</si>
  <si>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</si>
  <si>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</si>
  <si>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</si>
  <si>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</si>
  <si>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</si>
  <si>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</si>
  <si>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</si>
  <si>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</si>
  <si>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</si>
  <si>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</si>
  <si>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</si>
  <si>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</si>
  <si>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</si>
  <si>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</si>
  <si>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</si>
  <si>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</si>
  <si>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</si>
  <si>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</si>
  <si>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</si>
  <si>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</si>
  <si>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</si>
  <si>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</si>
  <si>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</si>
  <si>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</si>
  <si>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</si>
  <si>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</si>
  <si>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</si>
  <si>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</si>
  <si>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</si>
  <si>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</si>
  <si>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</si>
  <si>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</si>
  <si>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</si>
  <si>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</si>
  <si>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</si>
  <si>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</si>
  <si>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</si>
  <si>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</si>
  <si>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</si>
  <si>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</si>
  <si>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</si>
  <si>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</si>
  <si>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</si>
  <si>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</si>
  <si>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</si>
  <si>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</si>
  <si>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</si>
  <si>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</si>
  <si>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</si>
  <si>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</si>
  <si>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</si>
  <si>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</si>
  <si>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</si>
  <si>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</si>
  <si>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</si>
  <si>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</si>
  <si>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</si>
  <si>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</si>
  <si>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</si>
  <si>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</si>
  <si>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</si>
  <si>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</si>
  <si>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</si>
  <si>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</si>
  <si>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</si>
  <si>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</si>
  <si>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</si>
  <si>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</si>
  <si>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</si>
  <si>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</si>
  <si>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</si>
  <si>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</si>
  <si>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</si>
  <si>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</si>
  <si>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</si>
  <si>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</si>
  <si>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</si>
  <si>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</si>
  <si>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</si>
  <si>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</si>
  <si>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</si>
  <si>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</si>
  <si>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</si>
  <si>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</si>
  <si>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</si>
  <si>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</si>
  <si>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</si>
  <si>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</si>
  <si>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</si>
  <si>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</si>
  <si>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</si>
  <si>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4.00</t>
  </si>
  <si>
    <t>▲ 7.06</t>
  </si>
  <si>
    <t>▲ 3.74</t>
  </si>
  <si>
    <t>▲ 0.43</t>
  </si>
  <si>
    <t>▲ 6.85</t>
  </si>
  <si>
    <t>水道事業会計</t>
  </si>
  <si>
    <t>一般会計</t>
  </si>
  <si>
    <t>国民健康保険特別会計</t>
  </si>
  <si>
    <t>公共下水道事業特別会計</t>
  </si>
  <si>
    <t>後期高齢者医療特別会計</t>
  </si>
  <si>
    <t>その他会計（赤字）</t>
  </si>
  <si>
    <t>その他会計（黒字）</t>
  </si>
  <si>
    <t>西濃環境整備組合</t>
    <rPh sb="0" eb="2">
      <t>セイノウ</t>
    </rPh>
    <rPh sb="2" eb="4">
      <t>カンキョウ</t>
    </rPh>
    <rPh sb="4" eb="6">
      <t>セイビ</t>
    </rPh>
    <rPh sb="6" eb="8">
      <t>クミアイ</t>
    </rPh>
    <phoneticPr fontId="2"/>
  </si>
  <si>
    <t>大垣市安八郡安八町東安中学校組合</t>
    <rPh sb="0" eb="3">
      <t>オオガキシ</t>
    </rPh>
    <rPh sb="3" eb="6">
      <t>アンパチグン</t>
    </rPh>
    <rPh sb="6" eb="8">
      <t>アンパチ</t>
    </rPh>
    <rPh sb="8" eb="9">
      <t>マチ</t>
    </rPh>
    <rPh sb="9" eb="10">
      <t>ヒガシ</t>
    </rPh>
    <rPh sb="10" eb="11">
      <t>アン</t>
    </rPh>
    <rPh sb="11" eb="14">
      <t>チュウガッコウ</t>
    </rPh>
    <rPh sb="14" eb="16">
      <t>クミアイ</t>
    </rPh>
    <phoneticPr fontId="2"/>
  </si>
  <si>
    <t>大垣消防組合</t>
    <rPh sb="0" eb="2">
      <t>オオガキ</t>
    </rPh>
    <rPh sb="2" eb="4">
      <t>ショウボウ</t>
    </rPh>
    <rPh sb="4" eb="6">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</si>
  <si>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</si>
  <si>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</si>
  <si>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</si>
  <si>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</si>
  <si>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</si>
  <si>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</si>
  <si>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</si>
  <si>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</si>
  <si>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安八町土地開発公社</t>
    <rPh sb="0" eb="2">
      <t>アンパチ</t>
    </rPh>
    <rPh sb="2" eb="3">
      <t>マチ</t>
    </rPh>
    <rPh sb="3" eb="5">
      <t>トチ</t>
    </rPh>
    <rPh sb="5" eb="7">
      <t>カイハツ</t>
    </rPh>
    <rPh sb="7" eb="9">
      <t>コウシャ</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</si>
  <si>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</si>
  <si>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</si>
  <si>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基金から222百万円の繰入</t>
    <rPh sb="0" eb="2">
      <t>キキン</t>
    </rPh>
    <rPh sb="7" eb="10">
      <t>ヒャクマンエン</t>
    </rPh>
    <rPh sb="11" eb="13">
      <t>クリイレ</t>
    </rPh>
    <phoneticPr fontId="2"/>
  </si>
  <si>
    <t>基金から1850百万円の繰入</t>
    <rPh sb="0" eb="2">
      <t>キキン</t>
    </rPh>
    <rPh sb="8" eb="11">
      <t>ヒャクマンエン</t>
    </rPh>
    <rPh sb="12" eb="14">
      <t>クリイレ</t>
    </rPh>
    <phoneticPr fontId="2"/>
  </si>
  <si>
    <t>基金から243百万円の繰入</t>
    <rPh sb="0" eb="2">
      <t>キキン</t>
    </rPh>
    <rPh sb="7" eb="10">
      <t>ヒャクマンエン</t>
    </rPh>
    <rPh sb="11" eb="13">
      <t>クリイレ</t>
    </rPh>
    <phoneticPr fontId="2"/>
  </si>
  <si>
    <t>-</t>
    <phoneticPr fontId="30"/>
  </si>
  <si>
    <t>-</t>
    <phoneticPr fontId="2"/>
  </si>
  <si>
    <t>-</t>
    <phoneticPr fontId="2"/>
  </si>
  <si>
    <t>-</t>
    <phoneticPr fontId="2"/>
  </si>
  <si>
    <t>基金より繰入46百万円</t>
    <rPh sb="0" eb="2">
      <t>キキン</t>
    </rPh>
    <rPh sb="4" eb="6">
      <t>クリイレ</t>
    </rPh>
    <rPh sb="8" eb="9">
      <t>ヒャク</t>
    </rPh>
    <rPh sb="9" eb="11">
      <t>マンエン</t>
    </rPh>
    <phoneticPr fontId="2"/>
  </si>
  <si>
    <t>基金から143百万円の繰入</t>
    <rPh sb="0" eb="2">
      <t>キキン</t>
    </rPh>
    <rPh sb="7" eb="10">
      <t>ヒャクマンエン</t>
    </rPh>
    <rPh sb="11" eb="13">
      <t>クリイレ</t>
    </rPh>
    <phoneticPr fontId="2"/>
  </si>
  <si>
    <t>○</t>
    <phoneticPr fontId="2"/>
  </si>
  <si>
    <t>長良川㈱</t>
    <rPh sb="0" eb="3">
      <t>ナガラガワ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</si>
  <si>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</si>
  <si>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</si>
  <si>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</si>
  <si>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</si>
  <si>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</si>
  <si>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</si>
  <si>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</si>
  <si>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</si>
  <si>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</si>
  <si>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</si>
  <si>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</si>
  <si>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原価償却率が高いのは、築30～40年経過した施設が大半であるためである。これらについては、大規模修繕、建て替えに多額の費用を要するため、施設の複合化、統合化についても検討していく。</t>
    <rPh sb="1" eb="3">
      <t>ユウケイ</t>
    </rPh>
    <rPh sb="3" eb="5">
      <t>コテイ</t>
    </rPh>
    <rPh sb="5" eb="7">
      <t>シサン</t>
    </rPh>
    <rPh sb="7" eb="9">
      <t>ゲンカ</t>
    </rPh>
    <rPh sb="9" eb="11">
      <t>ショウキャク</t>
    </rPh>
    <rPh sb="11" eb="12">
      <t>リツ</t>
    </rPh>
    <rPh sb="13" eb="14">
      <t>タカ</t>
    </rPh>
    <rPh sb="18" eb="19">
      <t>チク</t>
    </rPh>
    <rPh sb="24" eb="25">
      <t>ネン</t>
    </rPh>
    <rPh sb="25" eb="27">
      <t>ケイカ</t>
    </rPh>
    <rPh sb="29" eb="31">
      <t>シセツ</t>
    </rPh>
    <rPh sb="32" eb="34">
      <t>タイハン</t>
    </rPh>
    <rPh sb="52" eb="55">
      <t>ダイキボ</t>
    </rPh>
    <rPh sb="55" eb="57">
      <t>シュウゼン</t>
    </rPh>
    <rPh sb="58" eb="59">
      <t>タ</t>
    </rPh>
    <rPh sb="60" eb="61">
      <t>カ</t>
    </rPh>
    <rPh sb="63" eb="65">
      <t>タガク</t>
    </rPh>
    <rPh sb="66" eb="68">
      <t>ヒヨウ</t>
    </rPh>
    <rPh sb="69" eb="70">
      <t>ヨウ</t>
    </rPh>
    <rPh sb="75" eb="77">
      <t>シセツ</t>
    </rPh>
    <rPh sb="78" eb="81">
      <t>フクゴウカ</t>
    </rPh>
    <rPh sb="82" eb="84">
      <t>トウゴウ</t>
    </rPh>
    <rPh sb="84" eb="85">
      <t>カ</t>
    </rPh>
    <rPh sb="90" eb="92">
      <t>ケントウ</t>
    </rPh>
    <phoneticPr fontId="2"/>
  </si>
  <si>
    <t>　将来負担比率においては、近年大部分を占める一般会計等地方債残高、公営企業地方債残高が減少傾向にあったが、充当基金の減少等により上昇した。また、実質公債費比率についても、一時的に元利償還のピークを過ぎたことにより改善された。今後も財政を圧迫することのないように指標を注視し、健全な財政運営に努める。</t>
    <rPh sb="1" eb="3">
      <t>ショウライ</t>
    </rPh>
    <rPh sb="3" eb="5">
      <t>フタン</t>
    </rPh>
    <rPh sb="5" eb="7">
      <t>ヒリツ</t>
    </rPh>
    <rPh sb="13" eb="15">
      <t>キンネン</t>
    </rPh>
    <rPh sb="15" eb="18">
      <t>ダイブブン</t>
    </rPh>
    <rPh sb="19" eb="20">
      <t>シ</t>
    </rPh>
    <rPh sb="22" eb="24">
      <t>イッパン</t>
    </rPh>
    <rPh sb="24" eb="26">
      <t>カイケイ</t>
    </rPh>
    <rPh sb="26" eb="27">
      <t>ナド</t>
    </rPh>
    <rPh sb="27" eb="30">
      <t>チホウサイ</t>
    </rPh>
    <rPh sb="30" eb="32">
      <t>ザンダカ</t>
    </rPh>
    <rPh sb="33" eb="35">
      <t>コウエイ</t>
    </rPh>
    <rPh sb="35" eb="37">
      <t>キギョウ</t>
    </rPh>
    <rPh sb="37" eb="40">
      <t>チホウサイ</t>
    </rPh>
    <rPh sb="40" eb="42">
      <t>ザンダカ</t>
    </rPh>
    <rPh sb="43" eb="45">
      <t>ゲンショウ</t>
    </rPh>
    <rPh sb="45" eb="47">
      <t>ケイコウ</t>
    </rPh>
    <rPh sb="53" eb="55">
      <t>ジュウトウ</t>
    </rPh>
    <rPh sb="55" eb="57">
      <t>キキン</t>
    </rPh>
    <rPh sb="58" eb="60">
      <t>ゲンショウ</t>
    </rPh>
    <rPh sb="60" eb="61">
      <t>ナド</t>
    </rPh>
    <rPh sb="64" eb="66">
      <t>ジョウショウ</t>
    </rPh>
    <rPh sb="72" eb="74">
      <t>ジッシツ</t>
    </rPh>
    <rPh sb="74" eb="76">
      <t>コウサイ</t>
    </rPh>
    <rPh sb="76" eb="77">
      <t>ヒ</t>
    </rPh>
    <rPh sb="77" eb="79">
      <t>ヒリツ</t>
    </rPh>
    <rPh sb="85" eb="88">
      <t>イチジテキ</t>
    </rPh>
    <rPh sb="89" eb="91">
      <t>ガンリ</t>
    </rPh>
    <rPh sb="91" eb="93">
      <t>ショウカン</t>
    </rPh>
    <rPh sb="98" eb="99">
      <t>ス</t>
    </rPh>
    <rPh sb="106" eb="108">
      <t>カイゼン</t>
    </rPh>
    <rPh sb="112" eb="114">
      <t>コンゴ</t>
    </rPh>
    <rPh sb="115" eb="117">
      <t>ザイセイ</t>
    </rPh>
    <rPh sb="118" eb="120">
      <t>アッパク</t>
    </rPh>
    <rPh sb="130" eb="132">
      <t>シヒョウ</t>
    </rPh>
    <rPh sb="133" eb="135">
      <t>チュウシ</t>
    </rPh>
    <rPh sb="137" eb="139">
      <t>ケンゼン</t>
    </rPh>
    <rPh sb="140" eb="142">
      <t>ザイセイ</t>
    </rPh>
    <rPh sb="142" eb="144">
      <t>ウンエイ</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</si>
</sst>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36818</c:v>
                </c:pt>
                <c:pt idx="1">
                  <c:v>42172</c:v>
                </c:pt>
                <c:pt idx="2">
                  <c:v>59845</c:v>
                </c:pt>
                <c:pt idx="3">
                  <c:v>66011</c:v>
                </c:pt>
                <c:pt idx="4">
                  <c:v>71571</c:v>
                </c:pt>
              </c:numCache>
            </c:numRef>
          </c:val>
          <c:smooth val="0"/>
        </c:ser>
        <c:dLbls>
          <c:showLegendKey val="0"/>
          <c:showVal val="0"/>
          <c:showCatName val="0"/>
          <c:showSerName val="0"/>
          <c:showPercent val="0"/>
          <c:showBubbleSize val="0"/>
        </c:dLbls>
        <c:marker val="1"/>
        <c:smooth val="0"/>
        <c:axId val="382679296"/>
        <c:axId val="382679688"/>
      </c:lineChart>
      <c:catAx>
        <c:axId val="38267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679688"/>
        <c:crosses val="autoZero"/>
        <c:auto val="1"/>
        <c:lblAlgn val="ctr"/>
        <c:lblOffset val="100"/>
        <c:tickLblSkip val="1"/>
        <c:tickMarkSkip val="1"/>
        <c:noMultiLvlLbl val="0"/>
      </c:catAx>
      <c:valAx>
        <c:axId val="382679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67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9.25</c:v>
                </c:pt>
                <c:pt idx="1">
                  <c:v>5.89</c:v>
                </c:pt>
                <c:pt idx="2">
                  <c:v>7.85</c:v>
                </c:pt>
                <c:pt idx="3">
                  <c:v>8.27</c:v>
                </c:pt>
                <c:pt idx="4">
                  <c:v>6.74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11.17</c:v>
                </c:pt>
                <c:pt idx="1">
                  <c:v>11.46</c:v>
                </c:pt>
                <c:pt idx="2">
                  <c:v>7.53</c:v>
                </c:pt>
                <c:pt idx="3">
                  <c:v>9.52</c:v>
                </c:pt>
                <c:pt idx="4">
                  <c:v>8.19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2681648"/>
        <c:axId val="38268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c:v>
                </c:pt>
                <c:pt idx="1">
                  <c:v>-7.06</c:v>
                </c:pt>
                <c:pt idx="2">
                  <c:v>-3.74</c:v>
                </c:pt>
                <c:pt idx="3">
                  <c:v>-0.43</c:v>
                </c:pt>
                <c:pt idx="4">
                  <c:v>-6.85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2681648"/>
        <c:axId val="382682040"/>
      </c:lineChart>
      <c:catAx>
        <c:axId val="38268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682040"/>
        <c:crosses val="autoZero"/>
        <c:auto val="1"/>
        <c:lblAlgn val="ctr"/>
        <c:lblOffset val="100"/>
        <c:tickLblSkip val="1"/>
        <c:tickMarkSkip val="1"/>
        <c:noMultiLvlLbl val="0"/>
      </c:catAx>
      <c:valAx>
        <c:axId val="38268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8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c:v>
                </c:pt>
                <c:pt idx="2">
                  <c:v>#N/A</c:v>
                </c:pt>
                <c:pt idx="3">
                  <c:v>1.37</c:v>
                </c:pt>
                <c:pt idx="4">
                  <c:v>#N/A</c:v>
                </c:pt>
                <c:pt idx="5">
                  <c:v>0.66</c:v>
                </c:pt>
                <c:pt idx="6">
                  <c:v>#N/A</c:v>
                </c:pt>
                <c:pt idx="7">
                  <c:v>1.1100000000000001</c:v>
                </c:pt>
                <c:pt idx="8">
                  <c:v>#N/A</c:v>
                </c:pt>
                <c:pt idx="9">
                  <c:v>0.41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c:v>
                </c:pt>
                <c:pt idx="2">
                  <c:v>#N/A</c:v>
                </c:pt>
                <c:pt idx="3">
                  <c:v>0.8</c:v>
                </c:pt>
                <c:pt idx="4">
                  <c:v>#N/A</c:v>
                </c:pt>
                <c:pt idx="5">
                  <c:v>1.1499999999999999</c:v>
                </c:pt>
                <c:pt idx="6">
                  <c:v>#N/A</c:v>
                </c:pt>
                <c:pt idx="7">
                  <c:v>1.1599999999999999</c:v>
                </c:pt>
                <c:pt idx="8">
                  <c:v>#N/A</c:v>
                </c:pt>
                <c:pt idx="9">
                  <c:v>1.97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9.25</c:v>
                </c:pt>
                <c:pt idx="2">
                  <c:v>#N/A</c:v>
                </c:pt>
                <c:pt idx="3">
                  <c:v>5.88</c:v>
                </c:pt>
                <c:pt idx="4">
                  <c:v>#N/A</c:v>
                </c:pt>
                <c:pt idx="5">
                  <c:v>7.84</c:v>
                </c:pt>
                <c:pt idx="6">
                  <c:v>#N/A</c:v>
                </c:pt>
                <c:pt idx="7">
                  <c:v>8.27</c:v>
                </c:pt>
                <c:pt idx="8">
                  <c:v>#N/A</c:v>
                </c:pt>
                <c:pt idx="9">
                  <c:v>6.74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14.46</c:v>
                </c:pt>
                <c:pt idx="2">
                  <c:v>#N/A</c:v>
                </c:pt>
                <c:pt idx="3">
                  <c:v>15.37</c:v>
                </c:pt>
                <c:pt idx="4">
                  <c:v>#N/A</c:v>
                </c:pt>
                <c:pt idx="5">
                  <c:v>16.399999999999999</c:v>
                </c:pt>
                <c:pt idx="6">
                  <c:v>#N/A</c:v>
                </c:pt>
                <c:pt idx="7">
                  <c:v>16.02</c:v>
                </c:pt>
                <c:pt idx="8">
                  <c:v>#N/A</c:v>
                </c:pt>
                <c:pt idx="9">
                  <c:v>17.82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2682824"/>
        <c:axId val="382683216"/>
      </c:barChart>
      <c:catAx>
        <c:axId val="38268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83216"/>
        <c:crosses val="autoZero"/>
        <c:auto val="1"/>
        <c:lblAlgn val="ctr"/>
        <c:lblOffset val="100"/>
        <c:tickLblSkip val="1"/>
        <c:tickMarkSkip val="1"/>
        <c:noMultiLvlLbl val="0"/>
      </c:catAx>
      <c:valAx>
        <c:axId val="38268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82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663</c:v>
                </c:pt>
                <c:pt idx="5">
                  <c:v>680</c:v>
                </c:pt>
                <c:pt idx="8">
                  <c:v>700</c:v>
                </c:pt>
                <c:pt idx="11">
                  <c:v>652</c:v>
                </c:pt>
                <c:pt idx="14">
                  <c:v>669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c:v>
                </c:pt>
                <c:pt idx="3">
                  <c:v>81</c:v>
                </c:pt>
                <c:pt idx="6">
                  <c:v>72</c:v>
                </c:pt>
                <c:pt idx="9">
                  <c:v>49</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351</c:v>
                </c:pt>
                <c:pt idx="3">
                  <c:v>298</c:v>
                </c:pt>
                <c:pt idx="6">
                  <c:v>311</c:v>
                </c:pt>
                <c:pt idx="9">
                  <c:v>312</c:v>
                </c:pt>
                <c:pt idx="12">
                  <c:v>336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762</c:v>
                </c:pt>
                <c:pt idx="3">
                  <c:v>749</c:v>
                </c:pt>
                <c:pt idx="6">
                  <c:v>757</c:v>
                </c:pt>
                <c:pt idx="9">
                  <c:v>685</c:v>
                </c:pt>
                <c:pt idx="12">
                  <c:v>708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2684000"/>
        <c:axId val="38268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531</c:v>
                </c:pt>
                <c:pt idx="2">
                  <c:v>#N/A</c:v>
                </c:pt>
                <c:pt idx="3">
                  <c:v>#N/A</c:v>
                </c:pt>
                <c:pt idx="4">
                  <c:v>448</c:v>
                </c:pt>
                <c:pt idx="5">
                  <c:v>#N/A</c:v>
                </c:pt>
                <c:pt idx="6">
                  <c:v>#N/A</c:v>
                </c:pt>
                <c:pt idx="7">
                  <c:v>440</c:v>
                </c:pt>
                <c:pt idx="8">
                  <c:v>#N/A</c:v>
                </c:pt>
                <c:pt idx="9">
                  <c:v>#N/A</c:v>
                </c:pt>
                <c:pt idx="10">
                  <c:v>394</c:v>
                </c:pt>
                <c:pt idx="11">
                  <c:v>#N/A</c:v>
                </c:pt>
                <c:pt idx="12">
                  <c:v>#N/A</c:v>
                </c:pt>
                <c:pt idx="13">
                  <c:v>412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2684000"/>
        <c:axId val="382684392"/>
      </c:lineChart>
      <c:catAx>
        <c:axId val="3826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84392"/>
        <c:crosses val="autoZero"/>
        <c:auto val="1"/>
        <c:lblAlgn val="ctr"/>
        <c:lblOffset val="100"/>
        <c:tickLblSkip val="1"/>
        <c:tickMarkSkip val="1"/>
        <c:noMultiLvlLbl val="0"/>
      </c:catAx>
      <c:valAx>
        <c:axId val="38268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7954</c:v>
                </c:pt>
                <c:pt idx="5">
                  <c:v>7927</c:v>
                </c:pt>
                <c:pt idx="8">
                  <c:v>7789</c:v>
                </c:pt>
                <c:pt idx="11">
                  <c:v>7762</c:v>
                </c:pt>
                <c:pt idx="14">
                  <c:v>7051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c:v>
                </c:pt>
                <c:pt idx="5">
                  <c:v>185</c:v>
                </c:pt>
                <c:pt idx="8">
                  <c:v>167</c:v>
                </c:pt>
                <c:pt idx="11">
                  <c:v>148</c:v>
                </c:pt>
                <c:pt idx="14">
                  <c:v>129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1233</c:v>
                </c:pt>
                <c:pt idx="5">
                  <c:v>1142</c:v>
                </c:pt>
                <c:pt idx="8">
                  <c:v>755</c:v>
                </c:pt>
                <c:pt idx="11">
                  <c:v>704</c:v>
                </c:pt>
                <c:pt idx="14">
                  <c:v>623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162</c:v>
                </c:pt>
                <c:pt idx="3">
                  <c:v>159</c:v>
                </c:pt>
                <c:pt idx="6">
                  <c:v>430</c:v>
                </c:pt>
                <c:pt idx="9">
                  <c:v>531</c:v>
                </c:pt>
                <c:pt idx="12">
                  <c:v>294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521</c:v>
                </c:pt>
                <c:pt idx="3">
                  <c:v>572</c:v>
                </c:pt>
                <c:pt idx="6">
                  <c:v>486</c:v>
                </c:pt>
                <c:pt idx="9">
                  <c:v>419</c:v>
                </c:pt>
                <c:pt idx="12">
                  <c:v>448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c:v>
                </c:pt>
                <c:pt idx="3">
                  <c:v>249</c:v>
                </c:pt>
                <c:pt idx="6">
                  <c:v>218</c:v>
                </c:pt>
                <c:pt idx="9">
                  <c:v>233</c:v>
                </c:pt>
                <c:pt idx="12">
                  <c:v>269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5255</c:v>
                </c:pt>
                <c:pt idx="3">
                  <c:v>4685</c:v>
                </c:pt>
                <c:pt idx="6">
                  <c:v>4149</c:v>
                </c:pt>
                <c:pt idx="9">
                  <c:v>3751</c:v>
                </c:pt>
                <c:pt idx="12">
                  <c:v>3657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726</c:v>
                </c:pt>
                <c:pt idx="3">
                  <c:v>700</c:v>
                </c:pt>
                <c:pt idx="6">
                  <c:v>386</c:v>
                </c:pt>
                <c:pt idx="9">
                  <c:v>367</c:v>
                </c:pt>
                <c:pt idx="12">
                  <c:v>367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6251</c:v>
                </c:pt>
                <c:pt idx="3">
                  <c:v>5998</c:v>
                </c:pt>
                <c:pt idx="6">
                  <c:v>5854</c:v>
                </c:pt>
                <c:pt idx="9">
                  <c:v>5810</c:v>
                </c:pt>
                <c:pt idx="12">
                  <c:v>5772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9334928"/>
        <c:axId val="389335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3836</c:v>
                </c:pt>
                <c:pt idx="2">
                  <c:v>#N/A</c:v>
                </c:pt>
                <c:pt idx="3">
                  <c:v>#N/A</c:v>
                </c:pt>
                <c:pt idx="4">
                  <c:v>3109</c:v>
                </c:pt>
                <c:pt idx="5">
                  <c:v>#N/A</c:v>
                </c:pt>
                <c:pt idx="6">
                  <c:v>#N/A</c:v>
                </c:pt>
                <c:pt idx="7">
                  <c:v>2814</c:v>
                </c:pt>
                <c:pt idx="8">
                  <c:v>#N/A</c:v>
                </c:pt>
                <c:pt idx="9">
                  <c:v>#N/A</c:v>
                </c:pt>
                <c:pt idx="10">
                  <c:v>2498</c:v>
                </c:pt>
                <c:pt idx="11">
                  <c:v>#N/A</c:v>
                </c:pt>
                <c:pt idx="12">
                  <c:v>#N/A</c:v>
                </c:pt>
                <c:pt idx="13">
                  <c:v>3004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9334928"/>
        <c:axId val="389335320"/>
      </c:lineChart>
      <c:catAx>
        <c:axId val="38933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335320"/>
        <c:crosses val="autoZero"/>
        <c:auto val="1"/>
        <c:lblAlgn val="ctr"/>
        <c:lblOffset val="100"/>
        <c:tickLblSkip val="1"/>
        <c:tickMarkSkip val="1"/>
        <c:noMultiLvlLbl val="0"/>
      </c:catAx>
      <c:valAx>
        <c:axId val="389335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33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{3125542F-EAB4-4B13-B6F6-19ECA920BB0E}</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{66389833-5F25-4F81-A689-69518398BB51}</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{6505D804-074E-4667-8B7A-95FD38627EEC}</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{1FAA32C6-C88B-435C-803B-5177D647519C}</c15:txfldGUID>
                      <c15:f>'公会計指標分析・財政指標組合せ分析表 '!$N$50</c15:f>
                      <c15:dlblFieldTableCache>
                        <c:ptCount val="1"/>
                        <c:pt idx="0">
                          <c:v>H27</c:v>
                        </c:pt>
                      </c15:dlblFieldTableCache>
                    </c15:dlblFTEntry>
                  </c15:dlblFieldTable>
                  <c15:showDataLabelsRange val="0"/>
                </c:ext>
              </c:extLst>
            </c:dLbl>
            <c:dLbl>
              <c:idx val="4"/>
              <c:layout/>
              <c:tx>
                <c:strRef>
                  <c:f>'公会計指標分析・財政指標組合せ分析表 '!$O$50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{D586C9B8-AFA7-421B-8D55-F3F26D92A90B}</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4">
                  <c:v>60.1</c:v>
                </c:pt>
              </c:numCache>
            </c:numRef>
          </c:xVal>
          <c:yVal>
            <c:numRef>
              <c:f>'公会計指標分析・財政指標組合せ分析表 '!$K$51:$O$51</c:f>
              <c:numCache>
                <c:formatCode>#,##0.0;"▲ "#,##0.0</c:formatCode>
                <c:ptCount val="5"/>
                <c:pt idx="4">
                  <c:v>89.8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{3AEC3F6F-4C72-4E39-BEA3-4F5AE04FF3DE}</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{4D3109E4-9B77-4EA7-85E9-EF42FE3280D7}</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{1EA034F0-B2C4-46CB-A07F-5187031B5AAA}</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{5974C377-8A8F-482A-975D-EDEDDE036364}</c15:txfldGUID>
                      <c15:f>'公会計指標分析・財政指標組合せ分析表 '!$N$50</c15:f>
                      <c15:dlblFieldTableCache>
                        <c:ptCount val="1"/>
                        <c:pt idx="0">
                          <c:v>H27</c:v>
                        </c:pt>
                      </c15:dlblFieldTableCache>
                    </c15:dlblFTEntry>
                  </c15:dlblFieldTable>
                  <c15:showDataLabelsRange val="0"/>
                </c:ext>
              </c:extLst>
            </c:dLbl>
            <c:dLbl>
              <c:idx val="4"/>
              <c:layout/>
              <c:tx>
                <c:strRef>
                  <c:f>'公会計指標分析・財政指標組合せ分析表 '!$O$50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{299060DE-686B-44DF-AFBA-DE154F15E38F}</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4">
                  <c:v>54.9</c:v>
                </c:pt>
              </c:numCache>
            </c:numRef>
          </c:xVal>
          <c:yVal>
            <c:numRef>
              <c:f>'公会計指標分析・財政指標組合せ分析表 '!$K$55:$O$55</c:f>
              <c:numCache>
                <c:formatCode>#,##0.0;"▲ "#,##0.0</c:formatCode>
                <c:ptCount val="5"/>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7390952"/>
        <c:axId val="397391344"/>
      </c:scatterChart>
      <c:valAx>
        <c:axId val="397390952"/>
        <c:scaling>
          <c:orientation val="minMax"/>
          <c:max val="60.6"/>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391344"/>
        <c:crosses val="autoZero"/>
        <c:crossBetween val="midCat"/>
      </c:valAx>
      <c:valAx>
        <c:axId val="397391344"/>
        <c:scaling>
          <c:orientation val="minMax"/>
          <c:max val="9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390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{86589150-661C-4E21-88C8-48075B78C17C}</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{3A9B4A45-E39F-4F3F-852F-6F4C249B2E55}</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{7C3F4AF4-3AE2-4BA7-A9E2-FB7680008C26}</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{6818D2FA-2590-419E-BF29-C4B929E4C378}</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{D8278486-0E20-492D-B179-3EF6E5CE2F44}</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15.8</c:v>
                </c:pt>
                <c:pt idx="1">
                  <c:v>15</c:v>
                </c:pt>
                <c:pt idx="2">
                  <c:v>14.1</c:v>
                </c:pt>
                <c:pt idx="3">
                  <c:v>12.7</c:v>
                </c:pt>
                <c:pt idx="4">
                  <c:v>12.4</c:v>
                </c:pt>
              </c:numCache>
            </c:numRef>
          </c:xVal>
          <c:yVal>
            <c:numRef>
              <c:f>'公会計指標分析・財政指標組合せ分析表 '!$K$73:$O$73</c:f>
              <c:numCache>
                <c:formatCode>#,##0.0;"▲ "#,##0.0</c:formatCode>
                <c:ptCount val="5"/>
                <c:pt idx="0">
                  <c:v>113.7</c:v>
                </c:pt>
                <c:pt idx="1">
                  <c:v>91.8</c:v>
                </c:pt>
                <c:pt idx="2">
                  <c:v>86.1</c:v>
                </c:pt>
                <c:pt idx="3">
                  <c:v>73.099999999999994</c:v>
                </c:pt>
                <c:pt idx="4">
                  <c:v>89.8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{64ACA976-1B95-4902-B052-FF97966D0CF3}</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{5E685C87-EECE-4466-9C65-782A424D0FF3}</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{7B6D6774-5622-422B-9EF8-E51B90047F5D}</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{D587F627-86E8-4361-9711-BCCA86498DB1}</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{0E2EEA11-87A3-43F3-B4D0-0722138F691D}</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 '!$K$77:$O$77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9336104"/>
        <c:axId val="397392128"/>
      </c:scatterChart>
      <c:valAx>
        <c:axId val="389336104"/>
        <c:scaling>
          <c:orientation val="minMax"/>
          <c:max val="16.400000000000002"/>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392128"/>
        <c:crosses val="autoZero"/>
        <c:crossBetween val="midCat"/>
      </c:valAx>
      <c:valAx>
        <c:axId val="397392128"/>
        <c:scaling>
          <c:orientation val="minMax"/>
          <c:max val="1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336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元利償還金等</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Ａ</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のうち、元利償還金については、平成２７年度にピークを向かえ減少したが、平成２８年度は、２３百万増加した。公営企業債の元利償還金に対する繰入金については、下水道会計の元利償還金が高止まりしていることもあり依然高い水準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算入公債費等</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Ｂ</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については、基準財政需要額が増加したため、増額となっている。</a:t>
          </a:r>
        </a:p>
        <a:p>
          <a:r>
            <a:rPr kumimoji="1" lang="ja-JP" altLang="en-US" sz="1400">
              <a:solidFill>
                <a:sysClr val="windowText" lastClr="000000"/>
              </a:solidFill>
              <a:latin typeface="ＭＳ ゴシック" pitchFamily="49" charset="-128"/>
              <a:ea typeface="ＭＳ ゴシック" pitchFamily="49" charset="-128"/>
            </a:rPr>
            <a:t>以上のことから実質公債費比率の分子は前年度対比で１８百万円の増加となった。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今後も健全な財政運営に努める。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将来負担額（Ａ）のうち、一般会計等に係る地方債残高が、３８百万円減少し、公営企業債等繰入見込額が、公共下水道事業特別会計の減により９４百万円減少した。</a:t>
          </a:r>
        </a:p>
        <a:p>
          <a:r>
            <a:rPr kumimoji="1" lang="ja-JP" altLang="en-US" sz="1400">
              <a:solidFill>
                <a:sysClr val="windowText" lastClr="000000"/>
              </a:solidFill>
              <a:latin typeface="ＭＳ ゴシック" pitchFamily="49" charset="-128"/>
              <a:ea typeface="ＭＳ ゴシック" pitchFamily="49" charset="-128"/>
            </a:rPr>
            <a:t>充当可能財源等（Ｂ）のうち、財政調整基金、スマートインターチェンジ建設基金の減により、８１百万円の減少となった。</a:t>
          </a:r>
        </a:p>
        <a:p>
          <a:r>
            <a:rPr kumimoji="1" lang="ja-JP" altLang="en-US" sz="1400">
              <a:solidFill>
                <a:sysClr val="windowText" lastClr="000000"/>
              </a:solidFill>
              <a:latin typeface="ＭＳ ゴシック" pitchFamily="49" charset="-128"/>
              <a:ea typeface="ＭＳ ゴシック" pitchFamily="49" charset="-128"/>
            </a:rPr>
            <a:t>以上のことから将来負担比率の分子は前年度対比で５０６百万円の増加となった。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今後はスマートインターチェンジなどの大型事業が終了したため、将来の負担軽減のため、必要な限り地方債発行を抑え、健全な財政運営を維持して行きたい。</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公共施設においては、築</a:t>
          </a:r>
          <a:r>
            <a:rPr kumimoji="1" lang="en-US" altLang="ja-JP" sz="1100">
              <a:latin typeface="ＭＳ Ｐゴシック"/>
            </a:rPr>
            <a:t>30</a:t>
          </a:r>
          <a:r>
            <a:rPr kumimoji="1" lang="ja-JP" altLang="en-US" sz="1100">
              <a:latin typeface="ＭＳ Ｐゴシック"/>
            </a:rPr>
            <a:t>年以上経過した施設が大半であり、有形固定資産減価償却率もかなり高くなっている。今後は、施設の老朽化に伴う、大規模改修等の費用を多額に要することを踏まえ、健全な財政運営に努める。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38661</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60234</xdr:rowOff>
    </xdr:from>
    <xdr:to>
      <xdr:col>3</xdr:col>
      <xdr:colOff>1222375</xdr:colOff>
      <xdr:row>30</xdr:row>
      <xdr:rowOff>161834</xdr:rowOff>
    </xdr:to>
    <xdr:sp macro="" textlink="">
      <xdr:nvSpPr>
        <xdr:cNvPr id="72" name="フローチャート :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44813</xdr:rowOff>
    </xdr:from>
    <xdr:to>
      <xdr:col>3</xdr:col>
      <xdr:colOff>511175</xdr:colOff>
      <xdr:row>30</xdr:row>
      <xdr:rowOff>146413</xdr:rowOff>
    </xdr:to>
    <xdr:sp macro="" textlink="">
      <xdr:nvSpPr>
        <xdr:cNvPr id="73" name="フローチャート : 判断 72"/>
        <xdr:cNvSpPr/>
      </xdr:nvSpPr>
      <xdr:spPr>
        <a:xfrm>
          <a:off x="4000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71301</xdr:rowOff>
    </xdr:from>
    <xdr:to>
      <xdr:col>3</xdr:col>
      <xdr:colOff>1222375</xdr:colOff>
      <xdr:row>30</xdr:row>
      <xdr:rowOff>1451</xdr:rowOff>
    </xdr:to>
    <xdr:sp macro="" textlink="">
      <xdr:nvSpPr>
        <xdr:cNvPr id="79" name="円/楕円 78"/>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94178</xdr:rowOff>
    </xdr:from>
    <xdr:ext cx="405111" cy="259045"/>
    <xdr:sp macro="" textlink="">
      <xdr:nvSpPr>
        <xdr:cNvPr id="80" name="有形固定資産減価償却率該当値テキスト"/>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162940</xdr:rowOff>
    </xdr:from>
    <xdr:ext cx="405111" cy="259045"/>
    <xdr:sp macro="" textlink="">
      <xdr:nvSpPr>
        <xdr:cNvPr id="81" name="n_1aveValue有形固定資産減価償却率"/>
        <xdr:cNvSpPr txBox="1"/>
      </xdr:nvSpPr>
      <xdr:spPr>
        <a:xfrm>
          <a:off x="3836043"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104411</xdr:rowOff>
    </xdr:from>
    <xdr:ext cx="405111" cy="259045"/>
    <xdr:sp macro="" textlink="">
      <xdr:nvSpPr>
        <xdr:cNvPr id="60" name="【道路】&#10;有形固定資産減価償却率平均値テキスト"/>
        <xdr:cNvSpPr txBox="1"/>
      </xdr:nvSpPr>
      <xdr:spPr>
        <a:xfrm>
          <a:off x="4724400" y="6790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125984</xdr:rowOff>
    </xdr:from>
    <xdr:to>
      <xdr:col>6</xdr:col>
      <xdr:colOff>561975</xdr:colOff>
      <xdr:row>40</xdr:row>
      <xdr:rowOff>56134</xdr:rowOff>
    </xdr:to>
    <xdr:sp macro="" textlink="">
      <xdr:nvSpPr>
        <xdr:cNvPr id="61" name="フローチャート : 判断 60"/>
        <xdr:cNvSpPr/>
      </xdr:nvSpPr>
      <xdr:spPr>
        <a:xfrm>
          <a:off x="4584700" y="681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119126</xdr:rowOff>
    </xdr:from>
    <xdr:to>
      <xdr:col>5</xdr:col>
      <xdr:colOff>409575</xdr:colOff>
      <xdr:row>40</xdr:row>
      <xdr:rowOff>49276</xdr:rowOff>
    </xdr:to>
    <xdr:sp macro="" textlink="">
      <xdr:nvSpPr>
        <xdr:cNvPr id="62" name="フローチャート : 判断 61"/>
        <xdr:cNvSpPr/>
      </xdr:nvSpPr>
      <xdr:spPr>
        <a:xfrm>
          <a:off x="3746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9398</xdr:rowOff>
    </xdr:from>
    <xdr:to>
      <xdr:col>6</xdr:col>
      <xdr:colOff>561975</xdr:colOff>
      <xdr:row>39</xdr:row>
      <xdr:rowOff>110998</xdr:rowOff>
    </xdr:to>
    <xdr:sp macro="" textlink="">
      <xdr:nvSpPr>
        <xdr:cNvPr id="68" name="円/楕円 67"/>
        <xdr:cNvSpPr/>
      </xdr:nvSpPr>
      <xdr:spPr>
        <a:xfrm>
          <a:off x="4584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32275</xdr:rowOff>
    </xdr:from>
    <xdr:ext cx="405111" cy="259045"/>
    <xdr:sp macro="" textlink="">
      <xdr:nvSpPr>
        <xdr:cNvPr id="69" name="【道路】&#10;有形固定資産減価償却率該当値テキスト"/>
        <xdr:cNvSpPr txBox="1"/>
      </xdr:nvSpPr>
      <xdr:spPr>
        <a:xfrm>
          <a:off x="4724400" y="654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65803</xdr:rowOff>
    </xdr:from>
    <xdr:ext cx="405111" cy="259045"/>
    <xdr:sp macro="" textlink="">
      <xdr:nvSpPr>
        <xdr:cNvPr id="70" name="n_1aveValue【道路】&#10;有形固定資産減価償却率"/>
        <xdr:cNvSpPr txBox="1"/>
      </xdr:nvSpPr>
      <xdr:spPr>
        <a:xfrm>
          <a:off x="3582043" y="65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67622</xdr:rowOff>
    </xdr:from>
    <xdr:ext cx="534377" cy="259045"/>
    <xdr:sp macro="" textlink="">
      <xdr:nvSpPr>
        <xdr:cNvPr id="104" name="【道路】&#10;一人当たり延長平均値テキスト"/>
        <xdr:cNvSpPr txBox="1"/>
      </xdr:nvSpPr>
      <xdr:spPr>
        <a:xfrm>
          <a:off x="10566400" y="65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29.323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44745</xdr:rowOff>
    </xdr:from>
    <xdr:to>
      <xdr:col>15</xdr:col>
      <xdr:colOff>231775</xdr:colOff>
      <xdr:row>39</xdr:row>
      <xdr:rowOff>146345</xdr:rowOff>
    </xdr:to>
    <xdr:sp macro="" textlink="">
      <xdr:nvSpPr>
        <xdr:cNvPr id="105" name="フローチャート : 判断 104"/>
        <xdr:cNvSpPr/>
      </xdr:nvSpPr>
      <xdr:spPr>
        <a:xfrm>
          <a:off x="10426700" y="67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166589</xdr:rowOff>
    </xdr:from>
    <xdr:to>
      <xdr:col>14</xdr:col>
      <xdr:colOff>79375</xdr:colOff>
      <xdr:row>40</xdr:row>
      <xdr:rowOff>96739</xdr:rowOff>
    </xdr:to>
    <xdr:sp macro="" textlink="">
      <xdr:nvSpPr>
        <xdr:cNvPr id="106" name="フローチャート : 判断 105"/>
        <xdr:cNvSpPr/>
      </xdr:nvSpPr>
      <xdr:spPr>
        <a:xfrm>
          <a:off x="9588500" y="685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126756</xdr:rowOff>
    </xdr:from>
    <xdr:to>
      <xdr:col>15</xdr:col>
      <xdr:colOff>231775</xdr:colOff>
      <xdr:row>41</xdr:row>
      <xdr:rowOff>56906</xdr:rowOff>
    </xdr:to>
    <xdr:sp macro="" textlink="">
      <xdr:nvSpPr>
        <xdr:cNvPr id="112" name="円/楕円 111"/>
        <xdr:cNvSpPr/>
      </xdr:nvSpPr>
      <xdr:spPr>
        <a:xfrm>
          <a:off x="10426700" y="69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105183</xdr:rowOff>
    </xdr:from>
    <xdr:ext cx="534377" cy="259045"/>
    <xdr:sp macro="" textlink="">
      <xdr:nvSpPr>
        <xdr:cNvPr id="113" name="【道路】&#10;一人当たり延長該当値テキスト"/>
        <xdr:cNvSpPr txBox="1"/>
      </xdr:nvSpPr>
      <xdr:spPr>
        <a:xfrm>
          <a:off x="10566400" y="69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20.453</a:t>
          </a:r>
          <a:endParaRPr kumimoji="1" lang="ja-JP" altLang="en-US" sz="1000" b="1">
            <a:solidFill>
              <a:srgbClr val="FF0000"/>
            </a:solidFill>
            <a:latin typeface="ＭＳ Ｐゴシック"/>
          </a:endParaRPr>
        </a:p>
      </xdr:txBody>
    </xdr:sp>
    <xdr:clientData/>
  </xdr:oneCellAnchor>
  <xdr:oneCellAnchor>
    <xdr:from>
      <xdr:col>13</xdr:col>
      <xdr:colOff>434485</xdr:colOff>
      <xdr:row>38</xdr:row>
      <xdr:rowOff>113266</xdr:rowOff>
    </xdr:from>
    <xdr:ext cx="534377" cy="259045"/>
    <xdr:sp macro="" textlink="">
      <xdr:nvSpPr>
        <xdr:cNvPr id="114" name="n_1aveValue【道路】&#10;一人当たり延長"/>
        <xdr:cNvSpPr txBox="1"/>
      </xdr:nvSpPr>
      <xdr:spPr>
        <a:xfrm>
          <a:off x="9359410" y="66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25.059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136652</xdr:rowOff>
    </xdr:from>
    <xdr:to>
      <xdr:col>5</xdr:col>
      <xdr:colOff>409575</xdr:colOff>
      <xdr:row>59</xdr:row>
      <xdr:rowOff>66802</xdr:rowOff>
    </xdr:to>
    <xdr:sp macro="" textlink="">
      <xdr:nvSpPr>
        <xdr:cNvPr id="144" name="フローチャート : 判断 143"/>
        <xdr:cNvSpPr/>
      </xdr:nvSpPr>
      <xdr:spPr>
        <a:xfrm>
          <a:off x="3746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24638</xdr:rowOff>
    </xdr:from>
    <xdr:to>
      <xdr:col>6</xdr:col>
      <xdr:colOff>561975</xdr:colOff>
      <xdr:row>55</xdr:row>
      <xdr:rowOff>126238</xdr:rowOff>
    </xdr:to>
    <xdr:sp macro="" textlink="">
      <xdr:nvSpPr>
        <xdr:cNvPr id="150" name="円/楕円 149"/>
        <xdr:cNvSpPr/>
      </xdr:nvSpPr>
      <xdr:spPr>
        <a:xfrm>
          <a:off x="45847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149115</xdr:rowOff>
    </xdr:from>
    <xdr:ext cx="405111" cy="259045"/>
    <xdr:sp macro="" textlink="">
      <xdr:nvSpPr>
        <xdr:cNvPr id="151" name="【橋りょう・トンネル】&#10;有形固定資産減価償却率該当値テキスト"/>
        <xdr:cNvSpPr txBox="1"/>
      </xdr:nvSpPr>
      <xdr:spPr>
        <a:xfrm>
          <a:off x="4724400" y="9407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83329</xdr:rowOff>
    </xdr:from>
    <xdr:ext cx="405111" cy="259045"/>
    <xdr:sp macro="" textlink="">
      <xdr:nvSpPr>
        <xdr:cNvPr id="152" name="n_1ave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222,865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83"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105737</xdr:rowOff>
    </xdr:from>
    <xdr:to>
      <xdr:col>14</xdr:col>
      <xdr:colOff>79375</xdr:colOff>
      <xdr:row>63</xdr:row>
      <xdr:rowOff>35887</xdr:rowOff>
    </xdr:to>
    <xdr:sp macro="" textlink="">
      <xdr:nvSpPr>
        <xdr:cNvPr id="185" name="フローチャート : 判断 184"/>
        <xdr:cNvSpPr/>
      </xdr:nvSpPr>
      <xdr:spPr>
        <a:xfrm>
          <a:off x="9588500" y="10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28030</xdr:rowOff>
    </xdr:from>
    <xdr:to>
      <xdr:col>15</xdr:col>
      <xdr:colOff>231775</xdr:colOff>
      <xdr:row>64</xdr:row>
      <xdr:rowOff>129630</xdr:rowOff>
    </xdr:to>
    <xdr:sp macro="" textlink="">
      <xdr:nvSpPr>
        <xdr:cNvPr id="191" name="円/楕円 190"/>
        <xdr:cNvSpPr/>
      </xdr:nvSpPr>
      <xdr:spPr>
        <a:xfrm>
          <a:off x="10426700" y="110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114407</xdr:rowOff>
    </xdr:from>
    <xdr:ext cx="534377" cy="259045"/>
    <xdr:sp macro="" textlink="">
      <xdr:nvSpPr>
        <xdr:cNvPr id="192" name="【橋りょう・トンネル】&#10;一人当たり有形固定資産（償却資産）額該当値テキスト"/>
        <xdr:cNvSpPr txBox="1"/>
      </xdr:nvSpPr>
      <xdr:spPr>
        <a:xfrm>
          <a:off x="10566400" y="109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47,584</a:t>
          </a:r>
          <a:endParaRPr kumimoji="1" lang="ja-JP" altLang="en-US" sz="1000" b="1">
            <a:solidFill>
              <a:srgbClr val="FF0000"/>
            </a:solidFill>
            <a:latin typeface="ＭＳ Ｐゴシック"/>
          </a:endParaRPr>
        </a:p>
      </xdr:txBody>
    </xdr:sp>
    <xdr:clientData/>
  </xdr:oneCellAnchor>
  <xdr:oneCellAnchor>
    <xdr:from>
      <xdr:col>13</xdr:col>
      <xdr:colOff>402169</xdr:colOff>
      <xdr:row>61</xdr:row>
      <xdr:rowOff>52414</xdr:rowOff>
    </xdr:from>
    <xdr:ext cx="599010" cy="259045"/>
    <xdr:sp macro="" textlink="">
      <xdr:nvSpPr>
        <xdr:cNvPr id="193" name="n_1aveValue【橋りょう・トンネル】&#10;一人当たり有形固定資産（償却資産）額"/>
        <xdr:cNvSpPr txBox="1"/>
      </xdr:nvSpPr>
      <xdr:spPr>
        <a:xfrm>
          <a:off x="9327094" y="105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291,200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164464</xdr:rowOff>
    </xdr:from>
    <xdr:to>
      <xdr:col>6</xdr:col>
      <xdr:colOff>561975</xdr:colOff>
      <xdr:row>77</xdr:row>
      <xdr:rowOff>94614</xdr:rowOff>
    </xdr:to>
    <xdr:sp macro="" textlink="">
      <xdr:nvSpPr>
        <xdr:cNvPr id="230" name="円/楕円 229"/>
        <xdr:cNvSpPr/>
      </xdr:nvSpPr>
      <xdr:spPr>
        <a:xfrm>
          <a:off x="45847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117491</xdr:rowOff>
    </xdr:from>
    <xdr:ext cx="405111" cy="259045"/>
    <xdr:sp macro="" textlink="">
      <xdr:nvSpPr>
        <xdr:cNvPr id="231" name="【公営住宅】&#10;有形固定資産減価償却率該当値テキスト"/>
        <xdr:cNvSpPr txBox="1"/>
      </xdr:nvSpPr>
      <xdr:spPr>
        <a:xfrm>
          <a:off x="4724400" y="1314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76852</xdr:rowOff>
    </xdr:from>
    <xdr:ext cx="405111" cy="259045"/>
    <xdr:sp macro="" textlink="">
      <xdr:nvSpPr>
        <xdr:cNvPr id="232"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90188</xdr:rowOff>
    </xdr:from>
    <xdr:ext cx="469744" cy="259045"/>
    <xdr:sp macro="" textlink="">
      <xdr:nvSpPr>
        <xdr:cNvPr id="259" name="【公営住宅】&#10;一人当たり面積平均値テキスト"/>
        <xdr:cNvSpPr txBox="1"/>
      </xdr:nvSpPr>
      <xdr:spPr>
        <a:xfrm>
          <a:off x="10566400" y="1432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118517</xdr:rowOff>
    </xdr:from>
    <xdr:to>
      <xdr:col>15</xdr:col>
      <xdr:colOff>231775</xdr:colOff>
      <xdr:row>86</xdr:row>
      <xdr:rowOff>48667</xdr:rowOff>
    </xdr:to>
    <xdr:sp macro="" textlink="">
      <xdr:nvSpPr>
        <xdr:cNvPr id="267" name="円/楕円 266"/>
        <xdr:cNvSpPr/>
      </xdr:nvSpPr>
      <xdr:spPr>
        <a:xfrm>
          <a:off x="10426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33444</xdr:rowOff>
    </xdr:from>
    <xdr:ext cx="469744" cy="259045"/>
    <xdr:sp macro="" textlink="">
      <xdr:nvSpPr>
        <xdr:cNvPr id="268" name="【公営住宅】&#10;一人当たり面積該当値テキスト"/>
        <xdr:cNvSpPr txBox="1"/>
      </xdr:nvSpPr>
      <xdr:spPr>
        <a:xfrm>
          <a:off x="10566400" y="146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123258</xdr:rowOff>
    </xdr:from>
    <xdr:ext cx="469744" cy="259045"/>
    <xdr:sp macro="" textlink="">
      <xdr:nvSpPr>
        <xdr:cNvPr id="269"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152417</xdr:rowOff>
    </xdr:from>
    <xdr:ext cx="405111" cy="259045"/>
    <xdr:sp macro="" textlink="">
      <xdr:nvSpPr>
        <xdr:cNvPr id="311" name="【認定こども園・幼稚園・保育所】&#10;有形固定資産減価償却率平均値テキスト"/>
        <xdr:cNvSpPr txBox="1"/>
      </xdr:nvSpPr>
      <xdr:spPr>
        <a:xfrm>
          <a:off x="16408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312" name="フローチャート : 判断 311"/>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313" name="フローチャート : 判断 312"/>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88265</xdr:rowOff>
    </xdr:from>
    <xdr:to>
      <xdr:col>23</xdr:col>
      <xdr:colOff>568325</xdr:colOff>
      <xdr:row>37</xdr:row>
      <xdr:rowOff>18415</xdr:rowOff>
    </xdr:to>
    <xdr:sp macro="" textlink="">
      <xdr:nvSpPr>
        <xdr:cNvPr id="319" name="円/楕円 318"/>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111142</xdr:rowOff>
    </xdr:from>
    <xdr:ext cx="405111" cy="259045"/>
    <xdr:sp macro="" textlink="">
      <xdr:nvSpPr>
        <xdr:cNvPr id="320" name="【認定こども園・幼稚園・保育所】&#10;有形固定資産減価償却率該当値テキスト"/>
        <xdr:cNvSpPr txBox="1"/>
      </xdr:nvSpPr>
      <xdr:spPr>
        <a:xfrm>
          <a:off x="164084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164482</xdr:rowOff>
    </xdr:from>
    <xdr:ext cx="405111" cy="259045"/>
    <xdr:sp macro="" textlink="">
      <xdr:nvSpPr>
        <xdr:cNvPr id="321" name="n_1aveValue【認定こども園・幼稚園・保育所】&#10;有形固定資産減価償却率"/>
        <xdr:cNvSpPr txBox="1"/>
      </xdr:nvSpPr>
      <xdr:spPr>
        <a:xfrm>
          <a:off x="15266043"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109220</xdr:rowOff>
    </xdr:from>
    <xdr:to>
      <xdr:col>32</xdr:col>
      <xdr:colOff>238125</xdr:colOff>
      <xdr:row>34</xdr:row>
      <xdr:rowOff>39370</xdr:rowOff>
    </xdr:to>
    <xdr:sp macro="" textlink="">
      <xdr:nvSpPr>
        <xdr:cNvPr id="358" name="円/楕円 357"/>
        <xdr:cNvSpPr/>
      </xdr:nvSpPr>
      <xdr:spPr>
        <a:xfrm>
          <a:off x="22110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132097</xdr:rowOff>
    </xdr:from>
    <xdr:ext cx="469744" cy="259045"/>
    <xdr:sp macro="" textlink="">
      <xdr:nvSpPr>
        <xdr:cNvPr id="359" name="【認定こども園・幼稚園・保育所】&#10;一人当たり面積該当値テキスト"/>
        <xdr:cNvSpPr txBox="1"/>
      </xdr:nvSpPr>
      <xdr:spPr>
        <a:xfrm>
          <a:off x="2225040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oneCellAnchor>
    <xdr:from>
      <xdr:col>30</xdr:col>
      <xdr:colOff>473152</xdr:colOff>
      <xdr:row>35</xdr:row>
      <xdr:rowOff>101617</xdr:rowOff>
    </xdr:from>
    <xdr:ext cx="469744" cy="259045"/>
    <xdr:sp macro="" textlink="">
      <xdr:nvSpPr>
        <xdr:cNvPr id="360"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37374</xdr:rowOff>
    </xdr:from>
    <xdr:to>
      <xdr:col>23</xdr:col>
      <xdr:colOff>568325</xdr:colOff>
      <xdr:row>56</xdr:row>
      <xdr:rowOff>138974</xdr:rowOff>
    </xdr:to>
    <xdr:sp macro="" textlink="">
      <xdr:nvSpPr>
        <xdr:cNvPr id="400" name="円/楕円 399"/>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60251</xdr:rowOff>
    </xdr:from>
    <xdr:ext cx="405111" cy="259045"/>
    <xdr:sp macro="" textlink="">
      <xdr:nvSpPr>
        <xdr:cNvPr id="401" name="【学校施設】&#10;有形固定資産減価償却率該当値テキスト"/>
        <xdr:cNvSpPr txBox="1"/>
      </xdr:nvSpPr>
      <xdr:spPr>
        <a:xfrm>
          <a:off x="164084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50999</xdr:rowOff>
    </xdr:from>
    <xdr:ext cx="405111" cy="259045"/>
    <xdr:sp macro="" textlink="">
      <xdr:nvSpPr>
        <xdr:cNvPr id="402"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434"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27033</xdr:rowOff>
    </xdr:from>
    <xdr:to>
      <xdr:col>31</xdr:col>
      <xdr:colOff>85725</xdr:colOff>
      <xdr:row>61</xdr:row>
      <xdr:rowOff>128633</xdr:rowOff>
    </xdr:to>
    <xdr:sp macro="" textlink="">
      <xdr:nvSpPr>
        <xdr:cNvPr id="436" name="フローチャート : 判断 435"/>
        <xdr:cNvSpPr/>
      </xdr:nvSpPr>
      <xdr:spPr>
        <a:xfrm>
          <a:off x="21272500" y="104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40640</xdr:rowOff>
    </xdr:from>
    <xdr:to>
      <xdr:col>32</xdr:col>
      <xdr:colOff>238125</xdr:colOff>
      <xdr:row>64</xdr:row>
      <xdr:rowOff>142240</xdr:rowOff>
    </xdr:to>
    <xdr:sp macro="" textlink="">
      <xdr:nvSpPr>
        <xdr:cNvPr id="442" name="円/楕円 441"/>
        <xdr:cNvSpPr/>
      </xdr:nvSpPr>
      <xdr:spPr>
        <a:xfrm>
          <a:off x="22110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127017</xdr:rowOff>
    </xdr:from>
    <xdr:ext cx="469744" cy="259045"/>
    <xdr:sp macro="" textlink="">
      <xdr:nvSpPr>
        <xdr:cNvPr id="443" name="【学校施設】&#10;一人当たり面積該当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145160</xdr:rowOff>
    </xdr:from>
    <xdr:ext cx="469744" cy="259045"/>
    <xdr:sp macro="" textlink="">
      <xdr:nvSpPr>
        <xdr:cNvPr id="444" name="n_1aveValue【学校施設】&#10;一人当たり面積"/>
        <xdr:cNvSpPr txBox="1"/>
      </xdr:nvSpPr>
      <xdr:spPr>
        <a:xfrm>
          <a:off x="21075727" y="102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96" name="円/楕円 495"/>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48277</xdr:rowOff>
    </xdr:from>
    <xdr:ext cx="405111" cy="259045"/>
    <xdr:sp macro="" textlink="">
      <xdr:nvSpPr>
        <xdr:cNvPr id="497" name="【公民館】&#10;有形固定資産減価償却率該当値テキスト"/>
        <xdr:cNvSpPr txBox="1"/>
      </xdr:nvSpPr>
      <xdr:spPr>
        <a:xfrm>
          <a:off x="164084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138955</xdr:rowOff>
    </xdr:from>
    <xdr:ext cx="405111" cy="259045"/>
    <xdr:sp macro="" textlink="">
      <xdr:nvSpPr>
        <xdr:cNvPr id="498"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529"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107043</xdr:rowOff>
    </xdr:from>
    <xdr:to>
      <xdr:col>32</xdr:col>
      <xdr:colOff>238125</xdr:colOff>
      <xdr:row>107</xdr:row>
      <xdr:rowOff>37193</xdr:rowOff>
    </xdr:to>
    <xdr:sp macro="" textlink="">
      <xdr:nvSpPr>
        <xdr:cNvPr id="537" name="円/楕円 536"/>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85470</xdr:rowOff>
    </xdr:from>
    <xdr:ext cx="469744" cy="259045"/>
    <xdr:sp macro="" textlink="">
      <xdr:nvSpPr>
        <xdr:cNvPr id="538" name="【公民館】&#10;一人当たり面積該当値テキスト"/>
        <xdr:cNvSpPr txBox="1"/>
      </xdr:nvSpPr>
      <xdr:spPr>
        <a:xfrm>
          <a:off x="222504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1469</xdr:rowOff>
    </xdr:from>
    <xdr:ext cx="469744" cy="259045"/>
    <xdr:sp macro="" textlink="">
      <xdr:nvSpPr>
        <xdr:cNvPr id="539"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橋りょうにおいては、建設から年月を経過したものが多く、今後は維持管理コストが増大する見込みである。また、公営住宅、公民館についても旧耐震基準で建てられ、今後の修繕費用の財源確保も課題となっている。それらを踏まえ、財政を圧迫することのないよう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61340</xdr:rowOff>
    </xdr:from>
    <xdr:ext cx="405111" cy="259045"/>
    <xdr:sp macro="" textlink="">
      <xdr:nvSpPr>
        <xdr:cNvPr id="63" name="【図書館】&#10;有形固定資産減価償却率平均値テキスト"/>
        <xdr:cNvSpPr txBox="1"/>
      </xdr:nvSpPr>
      <xdr:spPr>
        <a:xfrm>
          <a:off x="4724400" y="657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98878</xdr:rowOff>
    </xdr:from>
    <xdr:to>
      <xdr:col>6</xdr:col>
      <xdr:colOff>561975</xdr:colOff>
      <xdr:row>40</xdr:row>
      <xdr:rowOff>29028</xdr:rowOff>
    </xdr:to>
    <xdr:sp macro="" textlink="">
      <xdr:nvSpPr>
        <xdr:cNvPr id="71" name="円/楕円 70"/>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77305</xdr:rowOff>
    </xdr:from>
    <xdr:ext cx="405111" cy="259045"/>
    <xdr:sp macro="" textlink="">
      <xdr:nvSpPr>
        <xdr:cNvPr id="72" name="【図書館】&#10;有形固定資産減価償却率該当値テキスト"/>
        <xdr:cNvSpPr txBox="1"/>
      </xdr:nvSpPr>
      <xdr:spPr>
        <a:xfrm>
          <a:off x="47244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120667</xdr:rowOff>
    </xdr:from>
    <xdr:ext cx="405111" cy="259045"/>
    <xdr:sp macro="" textlink="">
      <xdr:nvSpPr>
        <xdr:cNvPr id="73"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123698</xdr:rowOff>
    </xdr:from>
    <xdr:to>
      <xdr:col>15</xdr:col>
      <xdr:colOff>231775</xdr:colOff>
      <xdr:row>34</xdr:row>
      <xdr:rowOff>53848</xdr:rowOff>
    </xdr:to>
    <xdr:sp macro="" textlink="">
      <xdr:nvSpPr>
        <xdr:cNvPr id="108" name="円/楕円 107"/>
        <xdr:cNvSpPr/>
      </xdr:nvSpPr>
      <xdr:spPr>
        <a:xfrm>
          <a:off x="10426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76725</xdr:rowOff>
    </xdr:from>
    <xdr:ext cx="469744" cy="259045"/>
    <xdr:sp macro="" textlink="">
      <xdr:nvSpPr>
        <xdr:cNvPr id="109" name="【図書館】&#10;一人当たり面積該当値テキスト"/>
        <xdr:cNvSpPr txBox="1"/>
      </xdr:nvSpPr>
      <xdr:spPr>
        <a:xfrm>
          <a:off x="10566400"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122953</xdr:rowOff>
    </xdr:from>
    <xdr:ext cx="469744" cy="259045"/>
    <xdr:sp macro="" textlink="">
      <xdr:nvSpPr>
        <xdr:cNvPr id="110"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2"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140244</xdr:rowOff>
    </xdr:from>
    <xdr:to>
      <xdr:col>5</xdr:col>
      <xdr:colOff>409575</xdr:colOff>
      <xdr:row>62</xdr:row>
      <xdr:rowOff>70394</xdr:rowOff>
    </xdr:to>
    <xdr:sp macro="" textlink="">
      <xdr:nvSpPr>
        <xdr:cNvPr id="144" name="フローチャート : 判断 143"/>
        <xdr:cNvSpPr/>
      </xdr:nvSpPr>
      <xdr:spPr>
        <a:xfrm>
          <a:off x="3746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29210</xdr:rowOff>
    </xdr:from>
    <xdr:to>
      <xdr:col>6</xdr:col>
      <xdr:colOff>561975</xdr:colOff>
      <xdr:row>63</xdr:row>
      <xdr:rowOff>130810</xdr:rowOff>
    </xdr:to>
    <xdr:sp macro="" textlink="">
      <xdr:nvSpPr>
        <xdr:cNvPr id="150" name="円/楕円 149"/>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115587</xdr:rowOff>
    </xdr:from>
    <xdr:ext cx="405111" cy="259045"/>
    <xdr:sp macro="" textlink="">
      <xdr:nvSpPr>
        <xdr:cNvPr id="151" name="【体育館・プール】&#10;有形固定資産減価償却率該当値テキスト"/>
        <xdr:cNvSpPr txBox="1"/>
      </xdr:nvSpPr>
      <xdr:spPr>
        <a:xfrm>
          <a:off x="47244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86921</xdr:rowOff>
    </xdr:from>
    <xdr:ext cx="405111" cy="259045"/>
    <xdr:sp macro="" textlink="">
      <xdr:nvSpPr>
        <xdr:cNvPr id="152" name="n_1aveValue【体育館・プール】&#10;有形固定資産減価償却率"/>
        <xdr:cNvSpPr txBox="1"/>
      </xdr:nvSpPr>
      <xdr:spPr>
        <a:xfrm>
          <a:off x="3582043" y="1037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81"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162560</xdr:rowOff>
    </xdr:from>
    <xdr:to>
      <xdr:col>14</xdr:col>
      <xdr:colOff>79375</xdr:colOff>
      <xdr:row>60</xdr:row>
      <xdr:rowOff>92710</xdr:rowOff>
    </xdr:to>
    <xdr:sp macro="" textlink="">
      <xdr:nvSpPr>
        <xdr:cNvPr id="183" name="フローチャート : 判断 182"/>
        <xdr:cNvSpPr/>
      </xdr:nvSpPr>
      <xdr:spPr>
        <a:xfrm>
          <a:off x="9588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23495</xdr:rowOff>
    </xdr:from>
    <xdr:to>
      <xdr:col>15</xdr:col>
      <xdr:colOff>231775</xdr:colOff>
      <xdr:row>61</xdr:row>
      <xdr:rowOff>125095</xdr:rowOff>
    </xdr:to>
    <xdr:sp macro="" textlink="">
      <xdr:nvSpPr>
        <xdr:cNvPr id="189" name="円/楕円 188"/>
        <xdr:cNvSpPr/>
      </xdr:nvSpPr>
      <xdr:spPr>
        <a:xfrm>
          <a:off x="10426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1922</xdr:rowOff>
    </xdr:from>
    <xdr:ext cx="469744" cy="259045"/>
    <xdr:sp macro="" textlink="">
      <xdr:nvSpPr>
        <xdr:cNvPr id="190" name="【体育館・プール】&#10;一人当たり面積該当値テキスト"/>
        <xdr:cNvSpPr txBox="1"/>
      </xdr:nvSpPr>
      <xdr:spPr>
        <a:xfrm>
          <a:off x="10566400" y="104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oneCellAnchor>
    <xdr:from>
      <xdr:col>13</xdr:col>
      <xdr:colOff>466802</xdr:colOff>
      <xdr:row>58</xdr:row>
      <xdr:rowOff>109237</xdr:rowOff>
    </xdr:from>
    <xdr:ext cx="469744" cy="259045"/>
    <xdr:sp macro="" textlink="">
      <xdr:nvSpPr>
        <xdr:cNvPr id="191" name="n_1aveValue【体育館・プール】&#10;一人当たり面積"/>
        <xdr:cNvSpPr txBox="1"/>
      </xdr:nvSpPr>
      <xdr:spPr>
        <a:xfrm>
          <a:off x="93917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6" name="テキスト ボックス 23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6" name="テキスト ボックス 24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8" name="テキスト ボックス 24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41</xdr:row>
      <xdr:rowOff>2722</xdr:rowOff>
    </xdr:from>
    <xdr:to>
      <xdr:col>23</xdr:col>
      <xdr:colOff>516889</xdr:colOff>
      <xdr:row>42</xdr:row>
      <xdr:rowOff>27215</xdr:rowOff>
    </xdr:to>
    <xdr:cxnSp macro="">
      <xdr:nvCxnSpPr>
        <xdr:cNvPr id="250" name="直線コネクタ 249"/>
        <xdr:cNvCxnSpPr/>
      </xdr:nvCxnSpPr>
      <xdr:spPr>
        <a:xfrm flipV="1">
          <a:off x="16318864" y="7032172"/>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31042</xdr:rowOff>
    </xdr:from>
    <xdr:ext cx="405111" cy="259045"/>
    <xdr:sp macro="" textlink="">
      <xdr:nvSpPr>
        <xdr:cNvPr id="251" name="【一般廃棄物処理施設】&#10;有形固定資産減価償却率最小値テキスト"/>
        <xdr:cNvSpPr txBox="1"/>
      </xdr:nvSpPr>
      <xdr:spPr>
        <a:xfrm>
          <a:off x="164084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42</xdr:row>
      <xdr:rowOff>27215</xdr:rowOff>
    </xdr:from>
    <xdr:to>
      <xdr:col>23</xdr:col>
      <xdr:colOff>606425</xdr:colOff>
      <xdr:row>42</xdr:row>
      <xdr:rowOff>27215</xdr:rowOff>
    </xdr:to>
    <xdr:cxnSp macro="">
      <xdr:nvCxnSpPr>
        <xdr:cNvPr id="252" name="直線コネクタ 251"/>
        <xdr:cNvCxnSpPr/>
      </xdr:nvCxnSpPr>
      <xdr:spPr>
        <a:xfrm>
          <a:off x="16230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120849</xdr:rowOff>
    </xdr:from>
    <xdr:ext cx="405111" cy="259045"/>
    <xdr:sp macro="" textlink="">
      <xdr:nvSpPr>
        <xdr:cNvPr id="253" name="【一般廃棄物処理施設】&#10;有形固定資産減価償却率最大値テキスト"/>
        <xdr:cNvSpPr txBox="1"/>
      </xdr:nvSpPr>
      <xdr:spPr>
        <a:xfrm>
          <a:off x="16408400"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2722</xdr:rowOff>
    </xdr:from>
    <xdr:to>
      <xdr:col>23</xdr:col>
      <xdr:colOff>606425</xdr:colOff>
      <xdr:row>41</xdr:row>
      <xdr:rowOff>2722</xdr:rowOff>
    </xdr:to>
    <xdr:cxnSp macro="">
      <xdr:nvCxnSpPr>
        <xdr:cNvPr id="254" name="直線コネクタ 253"/>
        <xdr:cNvCxnSpPr/>
      </xdr:nvCxnSpPr>
      <xdr:spPr>
        <a:xfrm>
          <a:off x="16230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76399</xdr:rowOff>
    </xdr:from>
    <xdr:ext cx="405111" cy="259045"/>
    <xdr:sp macro="" textlink="">
      <xdr:nvSpPr>
        <xdr:cNvPr id="255" name="【一般廃棄物処理施設】&#10;有形固定資産減価償却率平均値テキスト"/>
        <xdr:cNvSpPr txBox="1"/>
      </xdr:nvSpPr>
      <xdr:spPr>
        <a:xfrm>
          <a:off x="16408400" y="6934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41</xdr:row>
      <xdr:rowOff>49893</xdr:rowOff>
    </xdr:from>
    <xdr:to>
      <xdr:col>23</xdr:col>
      <xdr:colOff>568325</xdr:colOff>
      <xdr:row>41</xdr:row>
      <xdr:rowOff>151493</xdr:rowOff>
    </xdr:to>
    <xdr:sp macro="" textlink="">
      <xdr:nvSpPr>
        <xdr:cNvPr id="256" name="フローチャート : 判断 255"/>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32</xdr:row>
      <xdr:rowOff>123372</xdr:rowOff>
    </xdr:from>
    <xdr:to>
      <xdr:col>22</xdr:col>
      <xdr:colOff>415925</xdr:colOff>
      <xdr:row>33</xdr:row>
      <xdr:rowOff>53522</xdr:rowOff>
    </xdr:to>
    <xdr:sp macro="" textlink="">
      <xdr:nvSpPr>
        <xdr:cNvPr id="257" name="フローチャート : 判断 256"/>
        <xdr:cNvSpPr/>
      </xdr:nvSpPr>
      <xdr:spPr>
        <a:xfrm>
          <a:off x="15430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147865</xdr:rowOff>
    </xdr:from>
    <xdr:to>
      <xdr:col>23</xdr:col>
      <xdr:colOff>568325</xdr:colOff>
      <xdr:row>42</xdr:row>
      <xdr:rowOff>78015</xdr:rowOff>
    </xdr:to>
    <xdr:sp macro="" textlink="">
      <xdr:nvSpPr>
        <xdr:cNvPr id="263" name="円/楕円 262"/>
        <xdr:cNvSpPr/>
      </xdr:nvSpPr>
      <xdr:spPr>
        <a:xfrm>
          <a:off x="16268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62792</xdr:rowOff>
    </xdr:from>
    <xdr:ext cx="405111" cy="259045"/>
    <xdr:sp macro="" textlink="">
      <xdr:nvSpPr>
        <xdr:cNvPr id="264" name="【一般廃棄物処理施設】&#10;有形固定資産減価償却率該当値テキスト"/>
        <xdr:cNvSpPr txBox="1"/>
      </xdr:nvSpPr>
      <xdr:spPr>
        <a:xfrm>
          <a:off x="16408400" y="70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oneCellAnchor>
    <xdr:from>
      <xdr:col>22</xdr:col>
      <xdr:colOff>149868</xdr:colOff>
      <xdr:row>31</xdr:row>
      <xdr:rowOff>70049</xdr:rowOff>
    </xdr:from>
    <xdr:ext cx="405111" cy="259045"/>
    <xdr:sp macro="" textlink="">
      <xdr:nvSpPr>
        <xdr:cNvPr id="265" name="n_1aveValue【一般廃棄物処理施設】&#10;有形固定資産減価償却率"/>
        <xdr:cNvSpPr txBox="1"/>
      </xdr:nvSpPr>
      <xdr:spPr>
        <a:xfrm>
          <a:off x="15266043" y="538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76" name="テキスト ボックス 27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77" name="直線コネクタ 2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8" name="テキスト ボックス 277"/>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9" name="直線コネクタ 2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80" name="テキスト ボックス 27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1" name="直線コネクタ 2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2" name="テキスト ボックス 28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3" name="直線コネクタ 2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4" name="テキスト ボックス 28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5" name="直線コネクタ 2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6" name="テキスト ボックス 28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8" name="テキスト ボックス 2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90" name="直線コネクタ 289"/>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140530</xdr:rowOff>
    </xdr:from>
    <xdr:ext cx="534377" cy="259045"/>
    <xdr:sp macro="" textlink="">
      <xdr:nvSpPr>
        <xdr:cNvPr id="291" name="【一般廃棄物処理施設】&#10;一人当たり有形固定資産（償却資産）額最小値テキスト"/>
        <xdr:cNvSpPr txBox="1"/>
      </xdr:nvSpPr>
      <xdr:spPr>
        <a:xfrm>
          <a:off x="22250400" y="73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92" name="直線コネクタ 291"/>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293"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294" name="直線コネクタ 293"/>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57980</xdr:rowOff>
    </xdr:from>
    <xdr:ext cx="534377" cy="259045"/>
    <xdr:sp macro="" textlink="">
      <xdr:nvSpPr>
        <xdr:cNvPr id="295" name="【一般廃棄物処理施設】&#10;一人当たり有形固定資産（償却資産）額平均値テキスト"/>
        <xdr:cNvSpPr txBox="1"/>
      </xdr:nvSpPr>
      <xdr:spPr>
        <a:xfrm>
          <a:off x="22250400" y="7087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296" name="フローチャート : 判断 295"/>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135985</xdr:rowOff>
    </xdr:from>
    <xdr:to>
      <xdr:col>31</xdr:col>
      <xdr:colOff>85725</xdr:colOff>
      <xdr:row>33</xdr:row>
      <xdr:rowOff>66135</xdr:rowOff>
    </xdr:to>
    <xdr:sp macro="" textlink="">
      <xdr:nvSpPr>
        <xdr:cNvPr id="297" name="フローチャート : 判断 296"/>
        <xdr:cNvSpPr/>
      </xdr:nvSpPr>
      <xdr:spPr>
        <a:xfrm>
          <a:off x="21272500" y="562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108420</xdr:rowOff>
    </xdr:from>
    <xdr:to>
      <xdr:col>32</xdr:col>
      <xdr:colOff>238125</xdr:colOff>
      <xdr:row>42</xdr:row>
      <xdr:rowOff>38570</xdr:rowOff>
    </xdr:to>
    <xdr:sp macro="" textlink="">
      <xdr:nvSpPr>
        <xdr:cNvPr id="303" name="円/楕円 302"/>
        <xdr:cNvSpPr/>
      </xdr:nvSpPr>
      <xdr:spPr>
        <a:xfrm>
          <a:off x="22110700" y="7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42</xdr:row>
      <xdr:rowOff>13530</xdr:rowOff>
    </xdr:from>
    <xdr:ext cx="534377" cy="259045"/>
    <xdr:sp macro="" textlink="">
      <xdr:nvSpPr>
        <xdr:cNvPr id="304" name="【一般廃棄物処理施設】&#10;一人当たり有形固定資産（償却資産）額該当値テキスト"/>
        <xdr:cNvSpPr txBox="1"/>
      </xdr:nvSpPr>
      <xdr:spPr>
        <a:xfrm>
          <a:off x="22250400" y="72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22,642</a:t>
          </a:r>
          <a:endParaRPr kumimoji="1" lang="ja-JP" altLang="en-US" sz="1000" b="1">
            <a:solidFill>
              <a:srgbClr val="FF0000"/>
            </a:solidFill>
            <a:latin typeface="ＭＳ Ｐゴシック"/>
          </a:endParaRPr>
        </a:p>
      </xdr:txBody>
    </xdr:sp>
    <xdr:clientData/>
  </xdr:oneCellAnchor>
  <xdr:oneCellAnchor>
    <xdr:from>
      <xdr:col>30</xdr:col>
      <xdr:colOff>408519</xdr:colOff>
      <xdr:row>31</xdr:row>
      <xdr:rowOff>82662</xdr:rowOff>
    </xdr:from>
    <xdr:ext cx="599010" cy="259045"/>
    <xdr:sp macro="" textlink="">
      <xdr:nvSpPr>
        <xdr:cNvPr id="305" name="n_1aveValue【一般廃棄物処理施設】&#10;一人当たり有形固定資産（償却資産）額"/>
        <xdr:cNvSpPr txBox="1"/>
      </xdr:nvSpPr>
      <xdr:spPr>
        <a:xfrm>
          <a:off x="21011094" y="539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102,195</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6" name="テキスト ボックス 3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7" name="直線コネクタ 3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8" name="テキスト ボックス 3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9" name="直線コネクタ 3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0" name="テキスト ボックス 3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1" name="直線コネクタ 3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2" name="テキスト ボックス 3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3" name="直線コネクタ 3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4" name="テキスト ボックス 3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5" name="直線コネクタ 3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6" name="テキスト ボックス 3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8" name="テキスト ボックス 3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30" name="直線コネクタ 329"/>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31"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32" name="直線コネクタ 331"/>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33"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34" name="直線コネクタ 333"/>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35"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36" name="フローチャート : 判断 335"/>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37" name="フローチャート : 判断 336"/>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170180</xdr:rowOff>
    </xdr:from>
    <xdr:to>
      <xdr:col>23</xdr:col>
      <xdr:colOff>568325</xdr:colOff>
      <xdr:row>59</xdr:row>
      <xdr:rowOff>100330</xdr:rowOff>
    </xdr:to>
    <xdr:sp macro="" textlink="">
      <xdr:nvSpPr>
        <xdr:cNvPr id="343" name="円/楕円 342"/>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21607</xdr:rowOff>
    </xdr:from>
    <xdr:ext cx="405111" cy="259045"/>
    <xdr:sp macro="" textlink="">
      <xdr:nvSpPr>
        <xdr:cNvPr id="344" name="【保健センター・保健所】&#10;有形固定資産減価償却率該当値テキスト"/>
        <xdr:cNvSpPr txBox="1"/>
      </xdr:nvSpPr>
      <xdr:spPr>
        <a:xfrm>
          <a:off x="164084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154957</xdr:rowOff>
    </xdr:from>
    <xdr:ext cx="405111" cy="259045"/>
    <xdr:sp macro="" textlink="">
      <xdr:nvSpPr>
        <xdr:cNvPr id="345"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6" name="正方形/長方形 3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7" name="正方形/長方形 3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8" name="正方形/長方形 3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9" name="正方形/長方形 3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0" name="正方形/長方形 3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1" name="正方形/長方形 3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2" name="正方形/長方形 3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3" name="正方形/長方形 3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4" name="テキスト ボックス 3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5" name="直線コネクタ 3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6" name="テキスト ボックス 3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7" name="直線コネクタ 3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8" name="テキスト ボックス 3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9" name="直線コネクタ 3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60" name="テキスト ボックス 3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1" name="直線コネクタ 3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2" name="テキスト ボックス 3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3" name="直線コネクタ 3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4" name="テキスト ボックス 3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5" name="直線コネクタ 3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6" name="テキスト ボックス 3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70" name="直線コネクタ 369"/>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71"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72" name="直線コネクタ 371"/>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7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74" name="直線コネクタ 37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75"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76" name="フローチャート : 判断 375"/>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77" name="フローチャート : 判断 376"/>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57150</xdr:rowOff>
    </xdr:from>
    <xdr:to>
      <xdr:col>32</xdr:col>
      <xdr:colOff>238125</xdr:colOff>
      <xdr:row>61</xdr:row>
      <xdr:rowOff>158750</xdr:rowOff>
    </xdr:to>
    <xdr:sp macro="" textlink="">
      <xdr:nvSpPr>
        <xdr:cNvPr id="383" name="円/楕円 382"/>
        <xdr:cNvSpPr/>
      </xdr:nvSpPr>
      <xdr:spPr>
        <a:xfrm>
          <a:off x="22110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35577</xdr:rowOff>
    </xdr:from>
    <xdr:ext cx="469744" cy="259045"/>
    <xdr:sp macro="" textlink="">
      <xdr:nvSpPr>
        <xdr:cNvPr id="384" name="【保健センター・保健所】&#10;一人当たり面積該当値テキスト"/>
        <xdr:cNvSpPr txBox="1"/>
      </xdr:nvSpPr>
      <xdr:spPr>
        <a:xfrm>
          <a:off x="222504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80027</xdr:rowOff>
    </xdr:from>
    <xdr:ext cx="469744" cy="259045"/>
    <xdr:sp macro="" textlink="">
      <xdr:nvSpPr>
        <xdr:cNvPr id="385"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6" name="テキスト ボックス 39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7" name="直線コネクタ 3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8" name="テキスト ボックス 39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9" name="直線コネクタ 3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00" name="テキスト ボックス 3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1" name="直線コネクタ 4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2" name="テキスト ボックス 4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3" name="直線コネクタ 4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4" name="テキスト ボックス 4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5" name="直線コネクタ 4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6" name="テキスト ボックス 40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7" name="直線コネクタ 4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8" name="テキスト ボックス 4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10" name="直線コネクタ 409"/>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11"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12" name="直線コネクタ 411"/>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13"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14" name="直線コネクタ 413"/>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415"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16" name="フローチャート : 判断 415"/>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113030</xdr:rowOff>
    </xdr:from>
    <xdr:to>
      <xdr:col>22</xdr:col>
      <xdr:colOff>415925</xdr:colOff>
      <xdr:row>82</xdr:row>
      <xdr:rowOff>43180</xdr:rowOff>
    </xdr:to>
    <xdr:sp macro="" textlink="">
      <xdr:nvSpPr>
        <xdr:cNvPr id="417" name="フローチャート : 判断 416"/>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113030</xdr:rowOff>
    </xdr:from>
    <xdr:to>
      <xdr:col>23</xdr:col>
      <xdr:colOff>568325</xdr:colOff>
      <xdr:row>83</xdr:row>
      <xdr:rowOff>43180</xdr:rowOff>
    </xdr:to>
    <xdr:sp macro="" textlink="">
      <xdr:nvSpPr>
        <xdr:cNvPr id="423" name="円/楕円 422"/>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91457</xdr:rowOff>
    </xdr:from>
    <xdr:ext cx="405111" cy="259045"/>
    <xdr:sp macro="" textlink="">
      <xdr:nvSpPr>
        <xdr:cNvPr id="424" name="【消防施設】&#10;有形固定資産減価償却率該当値テキスト"/>
        <xdr:cNvSpPr txBox="1"/>
      </xdr:nvSpPr>
      <xdr:spPr>
        <a:xfrm>
          <a:off x="164084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59707</xdr:rowOff>
    </xdr:from>
    <xdr:ext cx="405111" cy="259045"/>
    <xdr:sp macro="" textlink="">
      <xdr:nvSpPr>
        <xdr:cNvPr id="425" name="n_1aveValue【消防施設】&#10;有形固定資産減価償却率"/>
        <xdr:cNvSpPr txBox="1"/>
      </xdr:nvSpPr>
      <xdr:spPr>
        <a:xfrm>
          <a:off x="15266043"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3" name="正方形/長方形 4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4" name="テキスト ボックス 4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5" name="直線コネクタ 4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6" name="直線コネクタ 4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7" name="テキスト ボックス 4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8" name="直線コネクタ 4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9" name="テキスト ボックス 4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0" name="直線コネクタ 4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1" name="テキスト ボックス 4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2" name="直線コネクタ 4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3" name="テキスト ボックス 4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47" name="直線コネクタ 446"/>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8"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9" name="直線コネクタ 44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50"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51" name="直線コネクタ 45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52" name="【消防施設】&#10;一人当たり面積平均値テキスト"/>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53" name="フローチャート : 判断 452"/>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54" name="フローチャート : 判断 453"/>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17018</xdr:rowOff>
    </xdr:from>
    <xdr:to>
      <xdr:col>32</xdr:col>
      <xdr:colOff>238125</xdr:colOff>
      <xdr:row>85</xdr:row>
      <xdr:rowOff>118618</xdr:rowOff>
    </xdr:to>
    <xdr:sp macro="" textlink="">
      <xdr:nvSpPr>
        <xdr:cNvPr id="460" name="円/楕円 459"/>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166895</xdr:rowOff>
    </xdr:from>
    <xdr:ext cx="469744" cy="259045"/>
    <xdr:sp macro="" textlink="">
      <xdr:nvSpPr>
        <xdr:cNvPr id="461" name="【消防施設】&#10;一人当たり面積該当値テキスト"/>
        <xdr:cNvSpPr txBox="1"/>
      </xdr:nvSpPr>
      <xdr:spPr>
        <a:xfrm>
          <a:off x="222504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271</xdr:rowOff>
    </xdr:from>
    <xdr:ext cx="469744" cy="259045"/>
    <xdr:sp macro="" textlink="">
      <xdr:nvSpPr>
        <xdr:cNvPr id="462"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87" name="直線コネクタ 486"/>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8"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9" name="直線コネクタ 488"/>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90"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91" name="直線コネクタ 490"/>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76852</xdr:rowOff>
    </xdr:from>
    <xdr:ext cx="405111" cy="259045"/>
    <xdr:sp macro="" textlink="">
      <xdr:nvSpPr>
        <xdr:cNvPr id="492" name="【庁舎】&#10;有形固定資産減価償却率平均値テキスト"/>
        <xdr:cNvSpPr txBox="1"/>
      </xdr:nvSpPr>
      <xdr:spPr>
        <a:xfrm>
          <a:off x="164084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93" name="フローチャート : 判断 492"/>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137795</xdr:rowOff>
    </xdr:from>
    <xdr:to>
      <xdr:col>22</xdr:col>
      <xdr:colOff>415925</xdr:colOff>
      <xdr:row>105</xdr:row>
      <xdr:rowOff>67945</xdr:rowOff>
    </xdr:to>
    <xdr:sp macro="" textlink="">
      <xdr:nvSpPr>
        <xdr:cNvPr id="494" name="フローチャート : 判断 493"/>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114936</xdr:rowOff>
    </xdr:from>
    <xdr:to>
      <xdr:col>23</xdr:col>
      <xdr:colOff>568325</xdr:colOff>
      <xdr:row>105</xdr:row>
      <xdr:rowOff>45086</xdr:rowOff>
    </xdr:to>
    <xdr:sp macro="" textlink="">
      <xdr:nvSpPr>
        <xdr:cNvPr id="500" name="円/楕円 499"/>
        <xdr:cNvSpPr/>
      </xdr:nvSpPr>
      <xdr:spPr>
        <a:xfrm>
          <a:off x="16268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93363</xdr:rowOff>
    </xdr:from>
    <xdr:ext cx="405111" cy="259045"/>
    <xdr:sp macro="" textlink="">
      <xdr:nvSpPr>
        <xdr:cNvPr id="501" name="【庁舎】&#10;有形固定資産減価償却率該当値テキスト"/>
        <xdr:cNvSpPr txBox="1"/>
      </xdr:nvSpPr>
      <xdr:spPr>
        <a:xfrm>
          <a:off x="164084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84472</xdr:rowOff>
    </xdr:from>
    <xdr:ext cx="405111" cy="259045"/>
    <xdr:sp macro="" textlink="">
      <xdr:nvSpPr>
        <xdr:cNvPr id="502" name="n_1aveValue【庁舎】&#10;有形固定資産減価償却率"/>
        <xdr:cNvSpPr txBox="1"/>
      </xdr:nvSpPr>
      <xdr:spPr>
        <a:xfrm>
          <a:off x="15266043"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3" name="テキスト ボックス 5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4" name="直線コネクタ 5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5" name="テキスト ボックス 5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6" name="直線コネクタ 5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7" name="テキスト ボックス 5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8" name="直線コネクタ 5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9" name="テキスト ボックス 5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20" name="直線コネクタ 5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21" name="テキスト ボックス 5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25" name="直線コネクタ 524"/>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26"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27" name="直線コネクタ 526"/>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28"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29" name="直線コネクタ 528"/>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530" name="【庁舎】&#10;一人当たり面積平均値テキスト"/>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31" name="フローチャート : 判断 530"/>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164846</xdr:rowOff>
    </xdr:from>
    <xdr:to>
      <xdr:col>31</xdr:col>
      <xdr:colOff>85725</xdr:colOff>
      <xdr:row>104</xdr:row>
      <xdr:rowOff>94996</xdr:rowOff>
    </xdr:to>
    <xdr:sp macro="" textlink="">
      <xdr:nvSpPr>
        <xdr:cNvPr id="532" name="フローチャート : 判断 531"/>
        <xdr:cNvSpPr/>
      </xdr:nvSpPr>
      <xdr:spPr>
        <a:xfrm>
          <a:off x="2127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55118</xdr:rowOff>
    </xdr:from>
    <xdr:to>
      <xdr:col>32</xdr:col>
      <xdr:colOff>238125</xdr:colOff>
      <xdr:row>107</xdr:row>
      <xdr:rowOff>156718</xdr:rowOff>
    </xdr:to>
    <xdr:sp macro="" textlink="">
      <xdr:nvSpPr>
        <xdr:cNvPr id="538" name="円/楕円 537"/>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141495</xdr:rowOff>
    </xdr:from>
    <xdr:ext cx="469744" cy="259045"/>
    <xdr:sp macro="" textlink="">
      <xdr:nvSpPr>
        <xdr:cNvPr id="539" name="【庁舎】&#10;一人当たり面積該当値テキスト"/>
        <xdr:cNvSpPr txBox="1"/>
      </xdr:nvSpPr>
      <xdr:spPr>
        <a:xfrm>
          <a:off x="222504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oneCellAnchor>
    <xdr:from>
      <xdr:col>30</xdr:col>
      <xdr:colOff>473152</xdr:colOff>
      <xdr:row>102</xdr:row>
      <xdr:rowOff>111523</xdr:rowOff>
    </xdr:from>
    <xdr:ext cx="469744" cy="259045"/>
    <xdr:sp macro="" textlink="">
      <xdr:nvSpPr>
        <xdr:cNvPr id="540" name="n_1ave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図書館においては、生涯学習施設の核とした「ハートピア安八」として運営し、質、規模ともかなり充実した施設となっている。しかし、建設から</a:t>
          </a:r>
          <a:r>
            <a:rPr kumimoji="1" lang="en-US" altLang="ja-JP" sz="1300">
              <a:latin typeface="ＭＳ Ｐゴシック"/>
            </a:rPr>
            <a:t>15</a:t>
          </a:r>
          <a:r>
            <a:rPr kumimoji="1" lang="ja-JP" altLang="en-US" sz="1300">
              <a:latin typeface="ＭＳ Ｐゴシック"/>
            </a:rPr>
            <a:t>年以上を経過し、設備等の更新に多額の費用を要する見込みとなっている。庁舎については、一部が旧耐震基準で建てられたものであるため、耐震工事等の費用も多額に要する見込みとなっている。これらを踏まえ、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は、類似団体を上回る０．６４から０．７０で推移しているが、近年低下傾向にある。今後も法人関係の減収が予想されるため、必要事業の選別、定員管理の適正化、企業誘致等を積極的に進め、第五次総合計画に沿ったまちづくりを展開しつつ、財政の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55563</xdr:rowOff>
    </xdr:to>
    <xdr:cxnSp macro="">
      <xdr:nvCxnSpPr>
        <xdr:cNvPr id="71" name="直線コネクタ 70"/>
        <xdr:cNvCxnSpPr/>
      </xdr:nvCxnSpPr>
      <xdr:spPr>
        <a:xfrm>
          <a:off x="4114800" y="72464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35454</xdr:rowOff>
    </xdr:from>
    <xdr:to>
      <xdr:col>6</xdr:col>
      <xdr:colOff>0</xdr:colOff>
      <xdr:row>42</xdr:row>
      <xdr:rowOff>45508</xdr:rowOff>
    </xdr:to>
    <xdr:cxnSp macro="">
      <xdr:nvCxnSpPr>
        <xdr:cNvPr id="74" name="直線コネクタ 73"/>
        <xdr:cNvCxnSpPr/>
      </xdr:nvCxnSpPr>
      <xdr:spPr>
        <a:xfrm>
          <a:off x="3225800" y="72363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15346</xdr:rowOff>
    </xdr:from>
    <xdr:to>
      <xdr:col>4</xdr:col>
      <xdr:colOff>482600</xdr:colOff>
      <xdr:row>42</xdr:row>
      <xdr:rowOff>35454</xdr:rowOff>
    </xdr:to>
    <xdr:cxnSp macro="">
      <xdr:nvCxnSpPr>
        <xdr:cNvPr id="77" name="直線コネクタ 76"/>
        <xdr:cNvCxnSpPr/>
      </xdr:nvCxnSpPr>
      <xdr:spPr>
        <a:xfrm>
          <a:off x="2336800" y="72162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79" name="テキスト ボックス 78"/>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15346</xdr:rowOff>
    </xdr:from>
    <xdr:to>
      <xdr:col>3</xdr:col>
      <xdr:colOff>279400</xdr:colOff>
      <xdr:row>42</xdr:row>
      <xdr:rowOff>15346</xdr:rowOff>
    </xdr:to>
    <xdr:cxnSp macro="">
      <xdr:nvCxnSpPr>
        <xdr:cNvPr id="80" name="直線コネクタ 79"/>
        <xdr:cNvCxnSpPr/>
      </xdr:nvCxnSpPr>
      <xdr:spPr>
        <a:xfrm>
          <a:off x="1447800" y="7216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82" name="テキスト ボックス 81"/>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84" name="テキスト ボックス 83"/>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4763</xdr:rowOff>
    </xdr:from>
    <xdr:to>
      <xdr:col>7</xdr:col>
      <xdr:colOff>203200</xdr:colOff>
      <xdr:row>42</xdr:row>
      <xdr:rowOff>106363</xdr:rowOff>
    </xdr:to>
    <xdr:sp macro="" textlink="">
      <xdr:nvSpPr>
        <xdr:cNvPr id="90" name="円/楕円 89"/>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21290</xdr:rowOff>
    </xdr:from>
    <xdr:ext cx="762000" cy="259045"/>
    <xdr:sp macro="" textlink="">
      <xdr:nvSpPr>
        <xdr:cNvPr id="91" name="財政力該当値テキスト"/>
        <xdr:cNvSpPr txBox="1"/>
      </xdr:nvSpPr>
      <xdr:spPr>
        <a:xfrm>
          <a:off x="50419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92" name="円/楕円 91"/>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3" name="テキスト ボックス 9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156104</xdr:rowOff>
    </xdr:from>
    <xdr:to>
      <xdr:col>4</xdr:col>
      <xdr:colOff>533400</xdr:colOff>
      <xdr:row>42</xdr:row>
      <xdr:rowOff>86254</xdr:rowOff>
    </xdr:to>
    <xdr:sp macro="" textlink="">
      <xdr:nvSpPr>
        <xdr:cNvPr id="94" name="円/楕円 93"/>
        <xdr:cNvSpPr/>
      </xdr:nvSpPr>
      <xdr:spPr>
        <a:xfrm>
          <a:off x="3175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96431</xdr:rowOff>
    </xdr:from>
    <xdr:ext cx="762000" cy="259045"/>
    <xdr:sp macro="" textlink="">
      <xdr:nvSpPr>
        <xdr:cNvPr id="95" name="テキスト ボックス 94"/>
        <xdr:cNvSpPr txBox="1"/>
      </xdr:nvSpPr>
      <xdr:spPr>
        <a:xfrm>
          <a:off x="2844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135996</xdr:rowOff>
    </xdr:from>
    <xdr:to>
      <xdr:col>3</xdr:col>
      <xdr:colOff>330200</xdr:colOff>
      <xdr:row>42</xdr:row>
      <xdr:rowOff>66146</xdr:rowOff>
    </xdr:to>
    <xdr:sp macro="" textlink="">
      <xdr:nvSpPr>
        <xdr:cNvPr id="96" name="円/楕円 95"/>
        <xdr:cNvSpPr/>
      </xdr:nvSpPr>
      <xdr:spPr>
        <a:xfrm>
          <a:off x="2286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76323</xdr:rowOff>
    </xdr:from>
    <xdr:ext cx="762000" cy="259045"/>
    <xdr:sp macro="" textlink="">
      <xdr:nvSpPr>
        <xdr:cNvPr id="97" name="テキスト ボックス 96"/>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135996</xdr:rowOff>
    </xdr:from>
    <xdr:to>
      <xdr:col>2</xdr:col>
      <xdr:colOff>127000</xdr:colOff>
      <xdr:row>42</xdr:row>
      <xdr:rowOff>66146</xdr:rowOff>
    </xdr:to>
    <xdr:sp macro="" textlink="">
      <xdr:nvSpPr>
        <xdr:cNvPr id="98" name="円/楕円 97"/>
        <xdr:cNvSpPr/>
      </xdr:nvSpPr>
      <xdr:spPr>
        <a:xfrm>
          <a:off x="1397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76323</xdr:rowOff>
    </xdr:from>
    <xdr:ext cx="762000" cy="259045"/>
    <xdr:sp macro="" textlink="">
      <xdr:nvSpPr>
        <xdr:cNvPr id="99" name="テキスト ボックス 98"/>
        <xdr:cNvSpPr txBox="1"/>
      </xdr:nvSpPr>
      <xdr:spPr>
        <a:xfrm>
          <a:off x="1066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平成２８年度は地方交付税が前年度対比６７百万円減、地方税が前年度対比８百万円減により、一般経常財源が１１９百万円の大幅な減小となった。</a:t>
          </a:r>
          <a:endParaRPr kumimoji="1" lang="en-US" altLang="ja-JP" sz="1300">
            <a:latin typeface="ＭＳ Ｐゴシック"/>
          </a:endParaRPr>
        </a:p>
        <a:p>
          <a:r>
            <a:rPr kumimoji="1" lang="ja-JP" altLang="en-US" sz="1300">
              <a:latin typeface="ＭＳ Ｐゴシック"/>
            </a:rPr>
            <a:t>一方、経常経費は、公債費が前年度対比２３百万円増と増加に転じた。その他、人件費、扶助費、補助費でも増加しており、経常経費は１１０百万円増となった。</a:t>
          </a:r>
          <a:endParaRPr kumimoji="1" lang="en-US" altLang="ja-JP" sz="1300">
            <a:latin typeface="ＭＳ Ｐゴシック"/>
          </a:endParaRPr>
        </a:p>
        <a:p>
          <a:r>
            <a:rPr kumimoji="1" lang="ja-JP" altLang="en-US" sz="1300">
              <a:latin typeface="ＭＳ Ｐゴシック"/>
            </a:rPr>
            <a:t>結果、経常収支比率は８７．３パーセント（対前年度比５．３ポイント増）となった。</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104648</xdr:rowOff>
    </xdr:to>
    <xdr:cxnSp macro="">
      <xdr:nvCxnSpPr>
        <xdr:cNvPr id="132" name="直線コネクタ 131"/>
        <xdr:cNvCxnSpPr/>
      </xdr:nvCxnSpPr>
      <xdr:spPr>
        <a:xfrm>
          <a:off x="4114800" y="1065022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128778</xdr:rowOff>
    </xdr:to>
    <xdr:cxnSp macro="">
      <xdr:nvCxnSpPr>
        <xdr:cNvPr id="135" name="直線コネクタ 134"/>
        <xdr:cNvCxnSpPr/>
      </xdr:nvCxnSpPr>
      <xdr:spPr>
        <a:xfrm flipV="1">
          <a:off x="3225800" y="106502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63</xdr:row>
      <xdr:rowOff>148082</xdr:rowOff>
    </xdr:to>
    <xdr:cxnSp macro="">
      <xdr:nvCxnSpPr>
        <xdr:cNvPr id="138" name="直線コネクタ 137"/>
        <xdr:cNvCxnSpPr/>
      </xdr:nvCxnSpPr>
      <xdr:spPr>
        <a:xfrm flipV="1">
          <a:off x="2336800" y="1093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40" name="テキスト ボックス 139"/>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63</xdr:row>
      <xdr:rowOff>148082</xdr:rowOff>
    </xdr:to>
    <xdr:cxnSp macro="">
      <xdr:nvCxnSpPr>
        <xdr:cNvPr id="141" name="直線コネクタ 140"/>
        <xdr:cNvCxnSpPr/>
      </xdr:nvCxnSpPr>
      <xdr:spPr>
        <a:xfrm>
          <a:off x="1447800" y="1065987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3" name="テキスト ボックス 142"/>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51" name="円/楕円 150"/>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2"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3" name="円/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5" name="円/楕円 154"/>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56" name="テキスト ボックス 155"/>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7" name="円/楕円 156"/>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8" name="テキスト ボックス 157"/>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9" name="円/楕円 158"/>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60" name="テキスト ボックス 159"/>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は、類似団体を下回っており、平成２８年度も、引き続き減少した。今後は、職員適正化計画により、職員数を抑制していくとともに、今後見込まれる各施設の老朽化に伴う維持管理費の増加を踏まえ、施設の統廃合等を進め、経費の削減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7658</xdr:rowOff>
    </xdr:from>
    <xdr:to>
      <xdr:col>7</xdr:col>
      <xdr:colOff>152400</xdr:colOff>
      <xdr:row>82</xdr:row>
      <xdr:rowOff>30553</xdr:rowOff>
    </xdr:to>
    <xdr:cxnSp macro="">
      <xdr:nvCxnSpPr>
        <xdr:cNvPr id="193" name="直線コネクタ 192"/>
        <xdr:cNvCxnSpPr/>
      </xdr:nvCxnSpPr>
      <xdr:spPr>
        <a:xfrm flipV="1">
          <a:off x="4114800" y="14066558"/>
          <a:ext cx="838200" cy="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11012</xdr:rowOff>
    </xdr:from>
    <xdr:to>
      <xdr:col>6</xdr:col>
      <xdr:colOff>0</xdr:colOff>
      <xdr:row>82</xdr:row>
      <xdr:rowOff>30553</xdr:rowOff>
    </xdr:to>
    <xdr:cxnSp macro="">
      <xdr:nvCxnSpPr>
        <xdr:cNvPr id="196" name="直線コネクタ 195"/>
        <xdr:cNvCxnSpPr/>
      </xdr:nvCxnSpPr>
      <xdr:spPr>
        <a:xfrm>
          <a:off x="3225800" y="14069912"/>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140684</xdr:rowOff>
    </xdr:from>
    <xdr:to>
      <xdr:col>4</xdr:col>
      <xdr:colOff>482600</xdr:colOff>
      <xdr:row>82</xdr:row>
      <xdr:rowOff>11012</xdr:rowOff>
    </xdr:to>
    <xdr:cxnSp macro="">
      <xdr:nvCxnSpPr>
        <xdr:cNvPr id="199" name="直線コネクタ 198"/>
        <xdr:cNvCxnSpPr/>
      </xdr:nvCxnSpPr>
      <xdr:spPr>
        <a:xfrm>
          <a:off x="2336800" y="14028134"/>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1" name="テキスト ボックス 200"/>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124671</xdr:rowOff>
    </xdr:from>
    <xdr:to>
      <xdr:col>3</xdr:col>
      <xdr:colOff>279400</xdr:colOff>
      <xdr:row>81</xdr:row>
      <xdr:rowOff>140684</xdr:rowOff>
    </xdr:to>
    <xdr:cxnSp macro="">
      <xdr:nvCxnSpPr>
        <xdr:cNvPr id="202" name="直線コネクタ 201"/>
        <xdr:cNvCxnSpPr/>
      </xdr:nvCxnSpPr>
      <xdr:spPr>
        <a:xfrm>
          <a:off x="1447800" y="14012121"/>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4" name="テキスト ボックス 203"/>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06" name="テキスト ボックス 205"/>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128308</xdr:rowOff>
    </xdr:from>
    <xdr:to>
      <xdr:col>7</xdr:col>
      <xdr:colOff>203200</xdr:colOff>
      <xdr:row>82</xdr:row>
      <xdr:rowOff>58458</xdr:rowOff>
    </xdr:to>
    <xdr:sp macro="" textlink="">
      <xdr:nvSpPr>
        <xdr:cNvPr id="212" name="円/楕円 211"/>
        <xdr:cNvSpPr/>
      </xdr:nvSpPr>
      <xdr:spPr>
        <a:xfrm>
          <a:off x="4902200" y="140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144835</xdr:rowOff>
    </xdr:from>
    <xdr:ext cx="762000" cy="259045"/>
    <xdr:sp macro="" textlink="">
      <xdr:nvSpPr>
        <xdr:cNvPr id="213" name="人件費・物件費等の状況該当値テキスト"/>
        <xdr:cNvSpPr txBox="1"/>
      </xdr:nvSpPr>
      <xdr:spPr>
        <a:xfrm>
          <a:off x="5041900" y="1386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151203</xdr:rowOff>
    </xdr:from>
    <xdr:to>
      <xdr:col>6</xdr:col>
      <xdr:colOff>50800</xdr:colOff>
      <xdr:row>82</xdr:row>
      <xdr:rowOff>81353</xdr:rowOff>
    </xdr:to>
    <xdr:sp macro="" textlink="">
      <xdr:nvSpPr>
        <xdr:cNvPr id="214" name="円/楕円 213"/>
        <xdr:cNvSpPr/>
      </xdr:nvSpPr>
      <xdr:spPr>
        <a:xfrm>
          <a:off x="4064000" y="140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91530</xdr:rowOff>
    </xdr:from>
    <xdr:ext cx="736600" cy="259045"/>
    <xdr:sp macro="" textlink="">
      <xdr:nvSpPr>
        <xdr:cNvPr id="215" name="テキスト ボックス 214"/>
        <xdr:cNvSpPr txBox="1"/>
      </xdr:nvSpPr>
      <xdr:spPr>
        <a:xfrm>
          <a:off x="3733800" y="1380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131662</xdr:rowOff>
    </xdr:from>
    <xdr:to>
      <xdr:col>4</xdr:col>
      <xdr:colOff>533400</xdr:colOff>
      <xdr:row>82</xdr:row>
      <xdr:rowOff>61812</xdr:rowOff>
    </xdr:to>
    <xdr:sp macro="" textlink="">
      <xdr:nvSpPr>
        <xdr:cNvPr id="216" name="円/楕円 215"/>
        <xdr:cNvSpPr/>
      </xdr:nvSpPr>
      <xdr:spPr>
        <a:xfrm>
          <a:off x="3175000" y="14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71989</xdr:rowOff>
    </xdr:from>
    <xdr:ext cx="762000" cy="259045"/>
    <xdr:sp macro="" textlink="">
      <xdr:nvSpPr>
        <xdr:cNvPr id="217" name="テキスト ボックス 216"/>
        <xdr:cNvSpPr txBox="1"/>
      </xdr:nvSpPr>
      <xdr:spPr>
        <a:xfrm>
          <a:off x="2844800" y="137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89884</xdr:rowOff>
    </xdr:from>
    <xdr:to>
      <xdr:col>3</xdr:col>
      <xdr:colOff>330200</xdr:colOff>
      <xdr:row>82</xdr:row>
      <xdr:rowOff>20034</xdr:rowOff>
    </xdr:to>
    <xdr:sp macro="" textlink="">
      <xdr:nvSpPr>
        <xdr:cNvPr id="218" name="円/楕円 217"/>
        <xdr:cNvSpPr/>
      </xdr:nvSpPr>
      <xdr:spPr>
        <a:xfrm>
          <a:off x="2286000" y="139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30211</xdr:rowOff>
    </xdr:from>
    <xdr:ext cx="762000" cy="259045"/>
    <xdr:sp macro="" textlink="">
      <xdr:nvSpPr>
        <xdr:cNvPr id="219" name="テキスト ボックス 218"/>
        <xdr:cNvSpPr txBox="1"/>
      </xdr:nvSpPr>
      <xdr:spPr>
        <a:xfrm>
          <a:off x="1955800" y="137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73871</xdr:rowOff>
    </xdr:from>
    <xdr:to>
      <xdr:col>2</xdr:col>
      <xdr:colOff>127000</xdr:colOff>
      <xdr:row>82</xdr:row>
      <xdr:rowOff>4021</xdr:rowOff>
    </xdr:to>
    <xdr:sp macro="" textlink="">
      <xdr:nvSpPr>
        <xdr:cNvPr id="220" name="円/楕円 219"/>
        <xdr:cNvSpPr/>
      </xdr:nvSpPr>
      <xdr:spPr>
        <a:xfrm>
          <a:off x="1397000" y="13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14198</xdr:rowOff>
    </xdr:from>
    <xdr:ext cx="762000" cy="259045"/>
    <xdr:sp macro="" textlink="">
      <xdr:nvSpPr>
        <xdr:cNvPr id="221" name="テキスト ボックス 220"/>
        <xdr:cNvSpPr txBox="1"/>
      </xdr:nvSpPr>
      <xdr:spPr>
        <a:xfrm>
          <a:off x="1066800" y="137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類似団体平均を大きく下回り、最低水準にある。引き続き、適切な給与水準について検討していく。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95673</xdr:rowOff>
    </xdr:from>
    <xdr:to>
      <xdr:col>24</xdr:col>
      <xdr:colOff>558800</xdr:colOff>
      <xdr:row>87</xdr:row>
      <xdr:rowOff>163407</xdr:rowOff>
    </xdr:to>
    <xdr:cxnSp macro="">
      <xdr:nvCxnSpPr>
        <xdr:cNvPr id="250" name="直線コネクタ 249"/>
        <xdr:cNvCxnSpPr/>
      </xdr:nvCxnSpPr>
      <xdr:spPr>
        <a:xfrm flipV="1">
          <a:off x="17018000" y="1415457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1"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2" name="直線コネクタ 251"/>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10600</xdr:rowOff>
    </xdr:from>
    <xdr:ext cx="762000" cy="259045"/>
    <xdr:sp macro="" textlink="">
      <xdr:nvSpPr>
        <xdr:cNvPr id="253" name="給与水準   （国との比較）最大値テキスト"/>
        <xdr:cNvSpPr txBox="1"/>
      </xdr:nvSpPr>
      <xdr:spPr>
        <a:xfrm>
          <a:off x="17106900" y="1389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82</xdr:row>
      <xdr:rowOff>95673</xdr:rowOff>
    </xdr:from>
    <xdr:to>
      <xdr:col>24</xdr:col>
      <xdr:colOff>647700</xdr:colOff>
      <xdr:row>82</xdr:row>
      <xdr:rowOff>95673</xdr:rowOff>
    </xdr:to>
    <xdr:cxnSp macro="">
      <xdr:nvCxnSpPr>
        <xdr:cNvPr id="254" name="直線コネクタ 253"/>
        <xdr:cNvCxnSpPr/>
      </xdr:nvCxnSpPr>
      <xdr:spPr>
        <a:xfrm>
          <a:off x="16929100" y="1415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127846</xdr:rowOff>
    </xdr:from>
    <xdr:to>
      <xdr:col>24</xdr:col>
      <xdr:colOff>558800</xdr:colOff>
      <xdr:row>84</xdr:row>
      <xdr:rowOff>10161</xdr:rowOff>
    </xdr:to>
    <xdr:cxnSp macro="">
      <xdr:nvCxnSpPr>
        <xdr:cNvPr id="255" name="直線コネクタ 254"/>
        <xdr:cNvCxnSpPr/>
      </xdr:nvCxnSpPr>
      <xdr:spPr>
        <a:xfrm>
          <a:off x="16179800" y="14186746"/>
          <a:ext cx="838200" cy="2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6"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7" name="フローチャート : 判断 256"/>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82</xdr:row>
      <xdr:rowOff>127846</xdr:rowOff>
    </xdr:to>
    <xdr:cxnSp macro="">
      <xdr:nvCxnSpPr>
        <xdr:cNvPr id="258" name="直線コネクタ 257"/>
        <xdr:cNvCxnSpPr/>
      </xdr:nvCxnSpPr>
      <xdr:spPr>
        <a:xfrm>
          <a:off x="15290800" y="1407413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9" name="フローチャート : 判断 258"/>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60" name="テキスト ボックス 259"/>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82</xdr:row>
      <xdr:rowOff>15239</xdr:rowOff>
    </xdr:to>
    <xdr:cxnSp macro="">
      <xdr:nvCxnSpPr>
        <xdr:cNvPr id="261" name="直線コネクタ 260"/>
        <xdr:cNvCxnSpPr/>
      </xdr:nvCxnSpPr>
      <xdr:spPr>
        <a:xfrm>
          <a:off x="14401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2" name="フローチャート : 判断 261"/>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3" name="テキスト ボックス 262"/>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86</xdr:row>
      <xdr:rowOff>29211</xdr:rowOff>
    </xdr:to>
    <xdr:cxnSp macro="">
      <xdr:nvCxnSpPr>
        <xdr:cNvPr id="264" name="直線コネクタ 263"/>
        <xdr:cNvCxnSpPr/>
      </xdr:nvCxnSpPr>
      <xdr:spPr>
        <a:xfrm flipV="1">
          <a:off x="13512800" y="140741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5" name="フローチャート : 判断 264"/>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66" name="テキスト ボックス 265"/>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67" name="フローチャート : 判断 266"/>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68" name="テキスト ボックス 267"/>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4" name="円/楕円 273"/>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5"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77046</xdr:rowOff>
    </xdr:from>
    <xdr:to>
      <xdr:col>23</xdr:col>
      <xdr:colOff>457200</xdr:colOff>
      <xdr:row>83</xdr:row>
      <xdr:rowOff>7196</xdr:rowOff>
    </xdr:to>
    <xdr:sp macro="" textlink="">
      <xdr:nvSpPr>
        <xdr:cNvPr id="276" name="円/楕円 275"/>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17373</xdr:rowOff>
    </xdr:from>
    <xdr:ext cx="736600" cy="259045"/>
    <xdr:sp macro="" textlink="">
      <xdr:nvSpPr>
        <xdr:cNvPr id="277" name="テキスト ボックス 276"/>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135889</xdr:rowOff>
    </xdr:from>
    <xdr:to>
      <xdr:col>22</xdr:col>
      <xdr:colOff>254000</xdr:colOff>
      <xdr:row>82</xdr:row>
      <xdr:rowOff>66039</xdr:rowOff>
    </xdr:to>
    <xdr:sp macro="" textlink="">
      <xdr:nvSpPr>
        <xdr:cNvPr id="278" name="円/楕円 277"/>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76216</xdr:rowOff>
    </xdr:from>
    <xdr:ext cx="762000" cy="259045"/>
    <xdr:sp macro="" textlink="">
      <xdr:nvSpPr>
        <xdr:cNvPr id="279" name="テキスト ボックス 278"/>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80" name="円/楕円 279"/>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81" name="テキスト ボックス 280"/>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2" name="円/楕円 281"/>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3" name="テキスト ボックス 282"/>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適正化計画により定員管理に努めており、類似団体平均を下回った。主な原因として保育所の運営を直営で行っているが、採用を抑制した結果、保育士の数が減少している。保育所については、現在、統廃合に向けた具体的な協議を重ねており、その結果によっては、大幅な職員減が見込まれる。今後も定員管理適正化計画に基づき、職員の退職に伴う新規採用を少人数に止め、平成２６年度より１０年間で職員数９．７％削減を目標と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108246</xdr:rowOff>
    </xdr:to>
    <xdr:cxnSp macro="">
      <xdr:nvCxnSpPr>
        <xdr:cNvPr id="318" name="直線コネクタ 317"/>
        <xdr:cNvCxnSpPr/>
      </xdr:nvCxnSpPr>
      <xdr:spPr>
        <a:xfrm flipV="1">
          <a:off x="16179800" y="10360660"/>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108246</xdr:rowOff>
    </xdr:from>
    <xdr:to>
      <xdr:col>23</xdr:col>
      <xdr:colOff>406400</xdr:colOff>
      <xdr:row>60</xdr:row>
      <xdr:rowOff>113877</xdr:rowOff>
    </xdr:to>
    <xdr:cxnSp macro="">
      <xdr:nvCxnSpPr>
        <xdr:cNvPr id="321" name="直線コネクタ 320"/>
        <xdr:cNvCxnSpPr/>
      </xdr:nvCxnSpPr>
      <xdr:spPr>
        <a:xfrm flipV="1">
          <a:off x="15290800" y="1039524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130768</xdr:rowOff>
    </xdr:to>
    <xdr:cxnSp macro="">
      <xdr:nvCxnSpPr>
        <xdr:cNvPr id="324" name="直線コネクタ 323"/>
        <xdr:cNvCxnSpPr/>
      </xdr:nvCxnSpPr>
      <xdr:spPr>
        <a:xfrm flipV="1">
          <a:off x="14401800" y="104008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5" name="フローチャート : 判断 324"/>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6" name="テキスト ボックス 325"/>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117094</xdr:rowOff>
    </xdr:from>
    <xdr:to>
      <xdr:col>21</xdr:col>
      <xdr:colOff>0</xdr:colOff>
      <xdr:row>60</xdr:row>
      <xdr:rowOff>130768</xdr:rowOff>
    </xdr:to>
    <xdr:cxnSp macro="">
      <xdr:nvCxnSpPr>
        <xdr:cNvPr id="327" name="直線コネクタ 326"/>
        <xdr:cNvCxnSpPr/>
      </xdr:nvCxnSpPr>
      <xdr:spPr>
        <a:xfrm>
          <a:off x="13512800" y="1040409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28" name="フローチャート : 判断 327"/>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29" name="テキスト ボックス 328"/>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0" name="フローチャート : 判断 329"/>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1" name="テキスト ボックス 330"/>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7" name="円/楕円 336"/>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8"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57446</xdr:rowOff>
    </xdr:from>
    <xdr:to>
      <xdr:col>23</xdr:col>
      <xdr:colOff>457200</xdr:colOff>
      <xdr:row>60</xdr:row>
      <xdr:rowOff>159046</xdr:rowOff>
    </xdr:to>
    <xdr:sp macro="" textlink="">
      <xdr:nvSpPr>
        <xdr:cNvPr id="339" name="円/楕円 338"/>
        <xdr:cNvSpPr/>
      </xdr:nvSpPr>
      <xdr:spPr>
        <a:xfrm>
          <a:off x="16129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143823</xdr:rowOff>
    </xdr:from>
    <xdr:ext cx="736600" cy="259045"/>
    <xdr:sp macro="" textlink="">
      <xdr:nvSpPr>
        <xdr:cNvPr id="340" name="テキスト ボックス 339"/>
        <xdr:cNvSpPr txBox="1"/>
      </xdr:nvSpPr>
      <xdr:spPr>
        <a:xfrm>
          <a:off x="15798800" y="1043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1" name="円/楕円 340"/>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149454</xdr:rowOff>
    </xdr:from>
    <xdr:ext cx="762000" cy="259045"/>
    <xdr:sp macro="" textlink="">
      <xdr:nvSpPr>
        <xdr:cNvPr id="342" name="テキスト ボックス 341"/>
        <xdr:cNvSpPr txBox="1"/>
      </xdr:nvSpPr>
      <xdr:spPr>
        <a:xfrm>
          <a:off x="14909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79968</xdr:rowOff>
    </xdr:from>
    <xdr:to>
      <xdr:col>21</xdr:col>
      <xdr:colOff>50800</xdr:colOff>
      <xdr:row>61</xdr:row>
      <xdr:rowOff>10118</xdr:rowOff>
    </xdr:to>
    <xdr:sp macro="" textlink="">
      <xdr:nvSpPr>
        <xdr:cNvPr id="343" name="円/楕円 342"/>
        <xdr:cNvSpPr/>
      </xdr:nvSpPr>
      <xdr:spPr>
        <a:xfrm>
          <a:off x="14351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166345</xdr:rowOff>
    </xdr:from>
    <xdr:ext cx="762000" cy="259045"/>
    <xdr:sp macro="" textlink="">
      <xdr:nvSpPr>
        <xdr:cNvPr id="344" name="テキスト ボックス 343"/>
        <xdr:cNvSpPr txBox="1"/>
      </xdr:nvSpPr>
      <xdr:spPr>
        <a:xfrm>
          <a:off x="14020800" y="104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66294</xdr:rowOff>
    </xdr:from>
    <xdr:to>
      <xdr:col>19</xdr:col>
      <xdr:colOff>533400</xdr:colOff>
      <xdr:row>60</xdr:row>
      <xdr:rowOff>167894</xdr:rowOff>
    </xdr:to>
    <xdr:sp macro="" textlink="">
      <xdr:nvSpPr>
        <xdr:cNvPr id="345" name="円/楕円 344"/>
        <xdr:cNvSpPr/>
      </xdr:nvSpPr>
      <xdr:spPr>
        <a:xfrm>
          <a:off x="13462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152671</xdr:rowOff>
    </xdr:from>
    <xdr:ext cx="762000" cy="259045"/>
    <xdr:sp macro="" textlink="">
      <xdr:nvSpPr>
        <xdr:cNvPr id="346" name="テキスト ボックス 345"/>
        <xdr:cNvSpPr txBox="1"/>
      </xdr:nvSpPr>
      <xdr:spPr>
        <a:xfrm>
          <a:off x="13131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元利償還金の額が、通常償還のピークを過ぎたため、対前年度比０．３ポイント減の１２．４％となった。</a:t>
          </a:r>
          <a:r>
            <a:rPr kumimoji="1" lang="en-US" altLang="ja-JP" sz="1300">
              <a:latin typeface="ＭＳ Ｐゴシック"/>
            </a:rPr>
            <a:t>4</a:t>
          </a:r>
          <a:r>
            <a:rPr kumimoji="1" lang="ja-JP" altLang="en-US" sz="1300">
              <a:latin typeface="ＭＳ Ｐゴシック"/>
            </a:rPr>
            <a:t>年連続の減少となったが、依然として類似団体平均を上回っている。来年度も比率は低下すると見込まれるが、今後も一般会計の地方債残高を抑えるために臨時財政対策債を除いて町債の発行額を極力抑制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36891</xdr:rowOff>
    </xdr:to>
    <xdr:cxnSp macro="">
      <xdr:nvCxnSpPr>
        <xdr:cNvPr id="383" name="直線コネクタ 382"/>
        <xdr:cNvCxnSpPr/>
      </xdr:nvCxnSpPr>
      <xdr:spPr>
        <a:xfrm flipV="1">
          <a:off x="16179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43</xdr:row>
      <xdr:rowOff>26307</xdr:rowOff>
    </xdr:to>
    <xdr:cxnSp macro="">
      <xdr:nvCxnSpPr>
        <xdr:cNvPr id="386" name="直線コネクタ 385"/>
        <xdr:cNvCxnSpPr/>
      </xdr:nvCxnSpPr>
      <xdr:spPr>
        <a:xfrm flipV="1">
          <a:off x="15290800" y="723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43</xdr:row>
      <xdr:rowOff>129722</xdr:rowOff>
    </xdr:to>
    <xdr:cxnSp macro="">
      <xdr:nvCxnSpPr>
        <xdr:cNvPr id="389" name="直線コネクタ 388"/>
        <xdr:cNvCxnSpPr/>
      </xdr:nvCxnSpPr>
      <xdr:spPr>
        <a:xfrm flipV="1">
          <a:off x="14401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0" name="フローチャート : 判断 389"/>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1" name="テキスト ボックス 390"/>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50195</xdr:rowOff>
    </xdr:to>
    <xdr:cxnSp macro="">
      <xdr:nvCxnSpPr>
        <xdr:cNvPr id="392" name="直線コネクタ 391"/>
        <xdr:cNvCxnSpPr/>
      </xdr:nvCxnSpPr>
      <xdr:spPr>
        <a:xfrm flipV="1">
          <a:off x="13512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3" name="フローチャート :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4" name="テキスト ボックス 39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95" name="フローチャート : 判断 394"/>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396" name="テキスト ボックス 395"/>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2" name="円/楕円 401"/>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3"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4" name="円/楕円 403"/>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5" name="テキスト ボックス 404"/>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146957</xdr:rowOff>
    </xdr:from>
    <xdr:to>
      <xdr:col>22</xdr:col>
      <xdr:colOff>254000</xdr:colOff>
      <xdr:row>43</xdr:row>
      <xdr:rowOff>77107</xdr:rowOff>
    </xdr:to>
    <xdr:sp macro="" textlink="">
      <xdr:nvSpPr>
        <xdr:cNvPr id="406" name="円/楕円 405"/>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407" name="テキスト ボックス 406"/>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8" name="円/楕円 407"/>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9" name="テキスト ボックス 408"/>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410" name="円/楕円 409"/>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411" name="テキスト ボックス 410"/>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充当基金残高の減少により、前年度より１６．７パーセント悪化した。依然として類似団体平均を上回っている。今後は、第五次総合計画のもと、事業精査により新規発行債を抑制するなど、将来の負担軽減のための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67068</xdr:rowOff>
    </xdr:from>
    <xdr:to>
      <xdr:col>24</xdr:col>
      <xdr:colOff>558800</xdr:colOff>
      <xdr:row>19</xdr:row>
      <xdr:rowOff>87509</xdr:rowOff>
    </xdr:to>
    <xdr:cxnSp macro="">
      <xdr:nvCxnSpPr>
        <xdr:cNvPr id="447" name="直線コネクタ 446"/>
        <xdr:cNvCxnSpPr/>
      </xdr:nvCxnSpPr>
      <xdr:spPr>
        <a:xfrm>
          <a:off x="16179800" y="3153168"/>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67068</xdr:rowOff>
    </xdr:from>
    <xdr:to>
      <xdr:col>23</xdr:col>
      <xdr:colOff>406400</xdr:colOff>
      <xdr:row>19</xdr:row>
      <xdr:rowOff>44994</xdr:rowOff>
    </xdr:to>
    <xdr:cxnSp macro="">
      <xdr:nvCxnSpPr>
        <xdr:cNvPr id="450" name="直線コネクタ 449"/>
        <xdr:cNvCxnSpPr/>
      </xdr:nvCxnSpPr>
      <xdr:spPr>
        <a:xfrm flipV="1">
          <a:off x="15290800" y="315316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44994</xdr:rowOff>
    </xdr:from>
    <xdr:to>
      <xdr:col>22</xdr:col>
      <xdr:colOff>203200</xdr:colOff>
      <xdr:row>19</xdr:row>
      <xdr:rowOff>110490</xdr:rowOff>
    </xdr:to>
    <xdr:cxnSp macro="">
      <xdr:nvCxnSpPr>
        <xdr:cNvPr id="453" name="直線コネクタ 452"/>
        <xdr:cNvCxnSpPr/>
      </xdr:nvCxnSpPr>
      <xdr:spPr>
        <a:xfrm flipV="1">
          <a:off x="14401800" y="330254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4" name="フローチャート : 判断 453"/>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5" name="テキスト ボックス 454"/>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110490</xdr:rowOff>
    </xdr:from>
    <xdr:to>
      <xdr:col>21</xdr:col>
      <xdr:colOff>0</xdr:colOff>
      <xdr:row>21</xdr:row>
      <xdr:rowOff>19231</xdr:rowOff>
    </xdr:to>
    <xdr:cxnSp macro="">
      <xdr:nvCxnSpPr>
        <xdr:cNvPr id="456" name="直線コネクタ 455"/>
        <xdr:cNvCxnSpPr/>
      </xdr:nvCxnSpPr>
      <xdr:spPr>
        <a:xfrm flipV="1">
          <a:off x="13512800" y="3368040"/>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7" name="フローチャート : 判断 456"/>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8" name="テキスト ボックス 457"/>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9" name="フローチャート : 判断 458"/>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0" name="テキスト ボックス 459"/>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36709</xdr:rowOff>
    </xdr:from>
    <xdr:to>
      <xdr:col>24</xdr:col>
      <xdr:colOff>609600</xdr:colOff>
      <xdr:row>19</xdr:row>
      <xdr:rowOff>138309</xdr:rowOff>
    </xdr:to>
    <xdr:sp macro="" textlink="">
      <xdr:nvSpPr>
        <xdr:cNvPr id="466" name="円/楕円 465"/>
        <xdr:cNvSpPr/>
      </xdr:nvSpPr>
      <xdr:spPr>
        <a:xfrm>
          <a:off x="169672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8786</xdr:rowOff>
    </xdr:from>
    <xdr:ext cx="762000" cy="259045"/>
    <xdr:sp macro="" textlink="">
      <xdr:nvSpPr>
        <xdr:cNvPr id="467" name="将来負担の状況該当値テキスト"/>
        <xdr:cNvSpPr txBox="1"/>
      </xdr:nvSpPr>
      <xdr:spPr>
        <a:xfrm>
          <a:off x="17106900" y="32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16268</xdr:rowOff>
    </xdr:from>
    <xdr:to>
      <xdr:col>23</xdr:col>
      <xdr:colOff>457200</xdr:colOff>
      <xdr:row>18</xdr:row>
      <xdr:rowOff>117868</xdr:rowOff>
    </xdr:to>
    <xdr:sp macro="" textlink="">
      <xdr:nvSpPr>
        <xdr:cNvPr id="468" name="円/楕円 467"/>
        <xdr:cNvSpPr/>
      </xdr:nvSpPr>
      <xdr:spPr>
        <a:xfrm>
          <a:off x="16129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102645</xdr:rowOff>
    </xdr:from>
    <xdr:ext cx="736600" cy="259045"/>
    <xdr:sp macro="" textlink="">
      <xdr:nvSpPr>
        <xdr:cNvPr id="469" name="テキスト ボックス 468"/>
        <xdr:cNvSpPr txBox="1"/>
      </xdr:nvSpPr>
      <xdr:spPr>
        <a:xfrm>
          <a:off x="15798800" y="318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165644</xdr:rowOff>
    </xdr:from>
    <xdr:to>
      <xdr:col>22</xdr:col>
      <xdr:colOff>254000</xdr:colOff>
      <xdr:row>19</xdr:row>
      <xdr:rowOff>95794</xdr:rowOff>
    </xdr:to>
    <xdr:sp macro="" textlink="">
      <xdr:nvSpPr>
        <xdr:cNvPr id="470" name="円/楕円 469"/>
        <xdr:cNvSpPr/>
      </xdr:nvSpPr>
      <xdr:spPr>
        <a:xfrm>
          <a:off x="15240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80571</xdr:rowOff>
    </xdr:from>
    <xdr:ext cx="762000" cy="259045"/>
    <xdr:sp macro="" textlink="">
      <xdr:nvSpPr>
        <xdr:cNvPr id="471" name="テキスト ボックス 470"/>
        <xdr:cNvSpPr txBox="1"/>
      </xdr:nvSpPr>
      <xdr:spPr>
        <a:xfrm>
          <a:off x="14909800" y="33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59690</xdr:rowOff>
    </xdr:from>
    <xdr:to>
      <xdr:col>21</xdr:col>
      <xdr:colOff>50800</xdr:colOff>
      <xdr:row>19</xdr:row>
      <xdr:rowOff>161290</xdr:rowOff>
    </xdr:to>
    <xdr:sp macro="" textlink="">
      <xdr:nvSpPr>
        <xdr:cNvPr id="472" name="円/楕円 471"/>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146067</xdr:rowOff>
    </xdr:from>
    <xdr:ext cx="762000" cy="259045"/>
    <xdr:sp macro="" textlink="">
      <xdr:nvSpPr>
        <xdr:cNvPr id="473" name="テキスト ボックス 472"/>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139881</xdr:rowOff>
    </xdr:from>
    <xdr:to>
      <xdr:col>19</xdr:col>
      <xdr:colOff>533400</xdr:colOff>
      <xdr:row>21</xdr:row>
      <xdr:rowOff>70031</xdr:rowOff>
    </xdr:to>
    <xdr:sp macro="" textlink="">
      <xdr:nvSpPr>
        <xdr:cNvPr id="474" name="円/楕円 473"/>
        <xdr:cNvSpPr/>
      </xdr:nvSpPr>
      <xdr:spPr>
        <a:xfrm>
          <a:off x="13462000" y="35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54808</xdr:rowOff>
    </xdr:from>
    <xdr:ext cx="762000" cy="259045"/>
    <xdr:sp macro="" textlink="">
      <xdr:nvSpPr>
        <xdr:cNvPr id="475" name="テキスト ボックス 474"/>
        <xdr:cNvSpPr txBox="1"/>
      </xdr:nvSpPr>
      <xdr:spPr>
        <a:xfrm>
          <a:off x="13131800" y="36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これまで下回っていた。今年度、平均を上回ったのは、ラスパイレス指数の適正化を図り、若干指数が上昇したためである。今後も新規採用の抑制等により職員数の減少を図り、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96520</xdr:rowOff>
    </xdr:to>
    <xdr:cxnSp macro="">
      <xdr:nvCxnSpPr>
        <xdr:cNvPr id="66" name="直線コネクタ 65"/>
        <xdr:cNvCxnSpPr/>
      </xdr:nvCxnSpPr>
      <xdr:spPr>
        <a:xfrm>
          <a:off x="3987800" y="6169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81280</xdr:rowOff>
    </xdr:to>
    <xdr:cxnSp macro="">
      <xdr:nvCxnSpPr>
        <xdr:cNvPr id="69" name="直線コネクタ 68"/>
        <xdr:cNvCxnSpPr/>
      </xdr:nvCxnSpPr>
      <xdr:spPr>
        <a:xfrm flipV="1">
          <a:off x="3098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96520</xdr:rowOff>
    </xdr:to>
    <xdr:cxnSp macro="">
      <xdr:nvCxnSpPr>
        <xdr:cNvPr id="72" name="直線コネクタ 71"/>
        <xdr:cNvCxnSpPr/>
      </xdr:nvCxnSpPr>
      <xdr:spPr>
        <a:xfrm flipV="1">
          <a:off x="2209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96520</xdr:rowOff>
    </xdr:to>
    <xdr:cxnSp macro="">
      <xdr:nvCxnSpPr>
        <xdr:cNvPr id="75" name="直線コネクタ 74"/>
        <xdr:cNvCxnSpPr/>
      </xdr:nvCxnSpPr>
      <xdr:spPr>
        <a:xfrm>
          <a:off x="1320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臨時職員等の採用により、前年度対比で１．２ポイントの増加となった。依然、類似団体平均を上回っているため、事務事業の見直し等経常経費の削減・施設の統廃合等に努め、コスト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8890</xdr:rowOff>
    </xdr:to>
    <xdr:cxnSp macro="">
      <xdr:nvCxnSpPr>
        <xdr:cNvPr id="127" name="直線コネクタ 126"/>
        <xdr:cNvCxnSpPr/>
      </xdr:nvCxnSpPr>
      <xdr:spPr>
        <a:xfrm>
          <a:off x="15671800" y="3175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19</xdr:row>
      <xdr:rowOff>92710</xdr:rowOff>
    </xdr:to>
    <xdr:cxnSp macro="">
      <xdr:nvCxnSpPr>
        <xdr:cNvPr id="130" name="直線コネクタ 129"/>
        <xdr:cNvCxnSpPr/>
      </xdr:nvCxnSpPr>
      <xdr:spPr>
        <a:xfrm flipV="1">
          <a:off x="14782800" y="31750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92710</xdr:rowOff>
    </xdr:to>
    <xdr:cxnSp macro="">
      <xdr:nvCxnSpPr>
        <xdr:cNvPr id="133" name="直線コネクタ 132"/>
        <xdr:cNvCxnSpPr/>
      </xdr:nvCxnSpPr>
      <xdr:spPr>
        <a:xfrm>
          <a:off x="13893800" y="3228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142240</xdr:rowOff>
    </xdr:to>
    <xdr:cxnSp macro="">
      <xdr:nvCxnSpPr>
        <xdr:cNvPr id="136" name="直線コネクタ 135"/>
        <xdr:cNvCxnSpPr/>
      </xdr:nvCxnSpPr>
      <xdr:spPr>
        <a:xfrm>
          <a:off x="13004800" y="313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6" name="円/楕円 145"/>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7"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8" name="円/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41910</xdr:rowOff>
    </xdr:from>
    <xdr:to>
      <xdr:col>21</xdr:col>
      <xdr:colOff>412750</xdr:colOff>
      <xdr:row>19</xdr:row>
      <xdr:rowOff>143510</xdr:rowOff>
    </xdr:to>
    <xdr:sp macro="" textlink="">
      <xdr:nvSpPr>
        <xdr:cNvPr id="150" name="円/楕円 149"/>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128287</xdr:rowOff>
    </xdr:from>
    <xdr:ext cx="762000" cy="259045"/>
    <xdr:sp macro="" textlink="">
      <xdr:nvSpPr>
        <xdr:cNvPr id="151" name="テキスト ボックス 150"/>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2" name="円/楕円 151"/>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3" name="テキスト ボックス 152"/>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4" name="円/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総額は、年少人口の減少に伴う児童手当制度や小中学生医療費無料化事業の対象者の減により減少した結果である。今後は高齢者等の増加による施策事業費の増額が予測されるため、財政を圧迫しないよう事業執行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20865</xdr:rowOff>
    </xdr:to>
    <xdr:cxnSp macro="">
      <xdr:nvCxnSpPr>
        <xdr:cNvPr id="190" name="直線コネクタ 189"/>
        <xdr:cNvCxnSpPr/>
      </xdr:nvCxnSpPr>
      <xdr:spPr>
        <a:xfrm flipV="1">
          <a:off x="3987800" y="96139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57</xdr:row>
      <xdr:rowOff>20865</xdr:rowOff>
    </xdr:to>
    <xdr:cxnSp macro="">
      <xdr:nvCxnSpPr>
        <xdr:cNvPr id="193" name="直線コネクタ 192"/>
        <xdr:cNvCxnSpPr/>
      </xdr:nvCxnSpPr>
      <xdr:spPr>
        <a:xfrm>
          <a:off x="3098800" y="96465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143328</xdr:rowOff>
    </xdr:to>
    <xdr:cxnSp macro="">
      <xdr:nvCxnSpPr>
        <xdr:cNvPr id="196" name="直線コネクタ 195"/>
        <xdr:cNvCxnSpPr/>
      </xdr:nvCxnSpPr>
      <xdr:spPr>
        <a:xfrm flipV="1">
          <a:off x="2209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143328</xdr:rowOff>
    </xdr:to>
    <xdr:cxnSp macro="">
      <xdr:nvCxnSpPr>
        <xdr:cNvPr id="199" name="直線コネクタ 198"/>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4" name="テキスト ボックス 213"/>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大きく下回っている。しかし、公共下水道事業特別会計への繰出金が経常的に必要となっている。下水道事業については、今後も公債費が増加する見込のため、料金見直しによる健全化等を図り、普通会計の負担額を減ら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56</xdr:row>
      <xdr:rowOff>72136</xdr:rowOff>
    </xdr:to>
    <xdr:cxnSp macro="">
      <xdr:nvCxnSpPr>
        <xdr:cNvPr id="248" name="直線コネクタ 247"/>
        <xdr:cNvCxnSpPr/>
      </xdr:nvCxnSpPr>
      <xdr:spPr>
        <a:xfrm>
          <a:off x="15671800" y="95956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3556</xdr:rowOff>
    </xdr:to>
    <xdr:cxnSp macro="">
      <xdr:nvCxnSpPr>
        <xdr:cNvPr id="251" name="直線コネクタ 250"/>
        <xdr:cNvCxnSpPr/>
      </xdr:nvCxnSpPr>
      <xdr:spPr>
        <a:xfrm flipV="1">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3556</xdr:rowOff>
    </xdr:to>
    <xdr:cxnSp macro="">
      <xdr:nvCxnSpPr>
        <xdr:cNvPr id="254" name="直線コネクタ 253"/>
        <xdr:cNvCxnSpPr/>
      </xdr:nvCxnSpPr>
      <xdr:spPr>
        <a:xfrm>
          <a:off x="13893800" y="9568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138430</xdr:rowOff>
    </xdr:to>
    <xdr:cxnSp macro="">
      <xdr:nvCxnSpPr>
        <xdr:cNvPr id="257" name="直線コネクタ 256"/>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7" name="円/楕円 266"/>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37863</xdr:rowOff>
    </xdr:from>
    <xdr:ext cx="762000" cy="259045"/>
    <xdr:sp macro="" textlink="">
      <xdr:nvSpPr>
        <xdr:cNvPr id="268"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9" name="円/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71" name="円/楕円 270"/>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72" name="テキスト ボックス 271"/>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3" name="円/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5" name="円/楕円 274"/>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6" name="テキスト ボックス 275"/>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補助費等に係る経常収支比率はほぼ横ばいで、類似団体平均を</a:t>
          </a:r>
        </a:p>
        <a:p>
          <a:r>
            <a:rPr kumimoji="1" lang="ja-JP" altLang="en-US" sz="1300">
              <a:latin typeface="ＭＳ Ｐゴシック"/>
            </a:rPr>
            <a:t>下回っている。今後も各種団体等への補助事業の精査・評価・見直しを継続して実施し、歳出の抑制を図っていく。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67564</xdr:rowOff>
    </xdr:to>
    <xdr:cxnSp macro="">
      <xdr:nvCxnSpPr>
        <xdr:cNvPr id="306" name="直線コネクタ 305"/>
        <xdr:cNvCxnSpPr/>
      </xdr:nvCxnSpPr>
      <xdr:spPr>
        <a:xfrm>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67564</xdr:rowOff>
    </xdr:to>
    <xdr:cxnSp macro="">
      <xdr:nvCxnSpPr>
        <xdr:cNvPr id="309" name="直線コネクタ 308"/>
        <xdr:cNvCxnSpPr/>
      </xdr:nvCxnSpPr>
      <xdr:spPr>
        <a:xfrm flipV="1">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67564</xdr:rowOff>
    </xdr:to>
    <xdr:cxnSp macro="">
      <xdr:nvCxnSpPr>
        <xdr:cNvPr id="312" name="直線コネクタ 311"/>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58420</xdr:rowOff>
    </xdr:to>
    <xdr:cxnSp macro="">
      <xdr:nvCxnSpPr>
        <xdr:cNvPr id="315" name="直線コネクタ 314"/>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9" name="テキスト ボックス 31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5" name="円/楕円 324"/>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6"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7" name="円/楕円 326"/>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8" name="テキスト ボックス 327"/>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9" name="円/楕円 328"/>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0" name="テキスト ボックス 329"/>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1" name="円/楕円 330"/>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2" name="テキスト ボックス 33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3" name="円/楕円 332"/>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4" name="テキスト ボックス 33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一部のものについて繰上償還を実施したため、大きく上昇したが、それ以降は通常償還となったため、少しずつ改善されてきた。しかし、類似団体平均を上回っている。今後も一般会計の地方債残高を抑えるために臨時財政対策債を除いて町債の発行額を極力抑制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8128</xdr:rowOff>
    </xdr:to>
    <xdr:cxnSp macro="">
      <xdr:nvCxnSpPr>
        <xdr:cNvPr id="364" name="直線コネクタ 363"/>
        <xdr:cNvCxnSpPr/>
      </xdr:nvCxnSpPr>
      <xdr:spPr>
        <a:xfrm>
          <a:off x="3987800" y="13312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78</xdr:row>
      <xdr:rowOff>49276</xdr:rowOff>
    </xdr:to>
    <xdr:cxnSp macro="">
      <xdr:nvCxnSpPr>
        <xdr:cNvPr id="367" name="直線コネクタ 366"/>
        <xdr:cNvCxnSpPr/>
      </xdr:nvCxnSpPr>
      <xdr:spPr>
        <a:xfrm flipV="1">
          <a:off x="3098800" y="13312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149861</xdr:rowOff>
    </xdr:to>
    <xdr:cxnSp macro="">
      <xdr:nvCxnSpPr>
        <xdr:cNvPr id="370" name="直線コネクタ 369"/>
        <xdr:cNvCxnSpPr/>
      </xdr:nvCxnSpPr>
      <xdr:spPr>
        <a:xfrm flipV="1">
          <a:off x="2209800" y="134223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2" name="テキスト ボックス 371"/>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149861</xdr:rowOff>
    </xdr:to>
    <xdr:cxnSp macro="">
      <xdr:nvCxnSpPr>
        <xdr:cNvPr id="373" name="直線コネクタ 372"/>
        <xdr:cNvCxnSpPr/>
      </xdr:nvCxnSpPr>
      <xdr:spPr>
        <a:xfrm>
          <a:off x="1320800" y="134178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5" name="テキスト ボックス 37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7" name="テキスト ボックス 376"/>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3" name="円/楕円 382"/>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4"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5" name="円/楕円 384"/>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146575</xdr:rowOff>
    </xdr:from>
    <xdr:ext cx="736600" cy="259045"/>
    <xdr:sp macro="" textlink="">
      <xdr:nvSpPr>
        <xdr:cNvPr id="386" name="テキスト ボックス 385"/>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7" name="円/楕円 386"/>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8" name="テキスト ボックス 387"/>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9" name="円/楕円 388"/>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0" name="テキスト ボックス 38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1" name="円/楕円 390"/>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2" name="テキスト ボックス 391"/>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低い水準である。下水道事業は平成２１年度で面整備工事が終了しているが、下水道会計への繰出金（元利償還金に充当）については、引き続き必要であるため、下水道加入率の促進や使用料の見直し等も検討していく。長期的な視野に立ち健全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66039</xdr:rowOff>
    </xdr:to>
    <xdr:cxnSp macro="">
      <xdr:nvCxnSpPr>
        <xdr:cNvPr id="425" name="直線コネクタ 424"/>
        <xdr:cNvCxnSpPr/>
      </xdr:nvCxnSpPr>
      <xdr:spPr>
        <a:xfrm>
          <a:off x="15671800" y="131229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50800</xdr:rowOff>
    </xdr:to>
    <xdr:cxnSp macro="">
      <xdr:nvCxnSpPr>
        <xdr:cNvPr id="428" name="直線コネクタ 427"/>
        <xdr:cNvCxnSpPr/>
      </xdr:nvCxnSpPr>
      <xdr:spPr>
        <a:xfrm flipV="1">
          <a:off x="14782800" y="131229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50800</xdr:rowOff>
    </xdr:to>
    <xdr:cxnSp macro="">
      <xdr:nvCxnSpPr>
        <xdr:cNvPr id="431" name="直線コネクタ 430"/>
        <xdr:cNvCxnSpPr/>
      </xdr:nvCxnSpPr>
      <xdr:spPr>
        <a:xfrm>
          <a:off x="13893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153670</xdr:rowOff>
    </xdr:to>
    <xdr:cxnSp macro="">
      <xdr:nvCxnSpPr>
        <xdr:cNvPr id="434" name="直線コネクタ 433"/>
        <xdr:cNvCxnSpPr/>
      </xdr:nvCxnSpPr>
      <xdr:spPr>
        <a:xfrm>
          <a:off x="13004800" y="130429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6" name="テキスト ボックス 43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4" name="円/楕円 443"/>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5"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46" name="円/楕円 445"/>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47" name="テキスト ボックス 446"/>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8" name="円/楕円 447"/>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111777</xdr:rowOff>
    </xdr:from>
    <xdr:ext cx="762000" cy="259045"/>
    <xdr:sp macro="" textlink="">
      <xdr:nvSpPr>
        <xdr:cNvPr id="449" name="テキスト ボックス 448"/>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0" name="円/楕円 449"/>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1" name="テキスト ボックス 450"/>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円/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79825</xdr:rowOff>
    </xdr:from>
    <xdr:to>
      <xdr:col>4</xdr:col>
      <xdr:colOff>1117600</xdr:colOff>
      <xdr:row>18</xdr:row>
      <xdr:rowOff>112903</xdr:rowOff>
    </xdr:to>
    <xdr:cxnSp macro="">
      <xdr:nvCxnSpPr>
        <xdr:cNvPr id="50" name="直線コネクタ 49"/>
        <xdr:cNvCxnSpPr/>
      </xdr:nvCxnSpPr>
      <xdr:spPr bwMode="auto">
        <a:xfrm flipV="1">
          <a:off x="5003800" y="3213550"/>
          <a:ext cx="647700" cy="3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108750</xdr:rowOff>
    </xdr:from>
    <xdr:to>
      <xdr:col>4</xdr:col>
      <xdr:colOff>469900</xdr:colOff>
      <xdr:row>18</xdr:row>
      <xdr:rowOff>112903</xdr:rowOff>
    </xdr:to>
    <xdr:cxnSp macro="">
      <xdr:nvCxnSpPr>
        <xdr:cNvPr id="53" name="直線コネクタ 52"/>
        <xdr:cNvCxnSpPr/>
      </xdr:nvCxnSpPr>
      <xdr:spPr bwMode="auto">
        <a:xfrm>
          <a:off x="4305300" y="32424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101260</xdr:rowOff>
    </xdr:from>
    <xdr:to>
      <xdr:col>3</xdr:col>
      <xdr:colOff>904875</xdr:colOff>
      <xdr:row>18</xdr:row>
      <xdr:rowOff>108750</xdr:rowOff>
    </xdr:to>
    <xdr:cxnSp macro="">
      <xdr:nvCxnSpPr>
        <xdr:cNvPr id="56" name="直線コネクタ 55"/>
        <xdr:cNvCxnSpPr/>
      </xdr:nvCxnSpPr>
      <xdr:spPr bwMode="auto">
        <a:xfrm>
          <a:off x="3606800" y="3234985"/>
          <a:ext cx="698500" cy="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141868</xdr:rowOff>
    </xdr:from>
    <xdr:ext cx="762000" cy="259045"/>
    <xdr:sp macro="" textlink="">
      <xdr:nvSpPr>
        <xdr:cNvPr id="58" name="テキスト ボックス 57"/>
        <xdr:cNvSpPr txBox="1"/>
      </xdr:nvSpPr>
      <xdr:spPr>
        <a:xfrm>
          <a:off x="39243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101260</xdr:rowOff>
    </xdr:from>
    <xdr:to>
      <xdr:col>3</xdr:col>
      <xdr:colOff>206375</xdr:colOff>
      <xdr:row>18</xdr:row>
      <xdr:rowOff>107782</xdr:rowOff>
    </xdr:to>
    <xdr:cxnSp macro="">
      <xdr:nvCxnSpPr>
        <xdr:cNvPr id="59" name="直線コネクタ 58"/>
        <xdr:cNvCxnSpPr/>
      </xdr:nvCxnSpPr>
      <xdr:spPr bwMode="auto">
        <a:xfrm flipV="1">
          <a:off x="2908300" y="3234985"/>
          <a:ext cx="698500" cy="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157451</xdr:rowOff>
    </xdr:from>
    <xdr:ext cx="762000" cy="259045"/>
    <xdr:sp macro="" textlink="">
      <xdr:nvSpPr>
        <xdr:cNvPr id="61" name="テキスト ボックス 60"/>
        <xdr:cNvSpPr txBox="1"/>
      </xdr:nvSpPr>
      <xdr:spPr>
        <a:xfrm>
          <a:off x="32258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29025</xdr:rowOff>
    </xdr:from>
    <xdr:to>
      <xdr:col>5</xdr:col>
      <xdr:colOff>34925</xdr:colOff>
      <xdr:row>18</xdr:row>
      <xdr:rowOff>130625</xdr:rowOff>
    </xdr:to>
    <xdr:sp macro="" textlink="">
      <xdr:nvSpPr>
        <xdr:cNvPr id="69" name="円/楕円 68"/>
        <xdr:cNvSpPr/>
      </xdr:nvSpPr>
      <xdr:spPr bwMode="auto">
        <a:xfrm>
          <a:off x="56007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1102</xdr:rowOff>
    </xdr:from>
    <xdr:ext cx="762000" cy="259045"/>
    <xdr:sp macro="" textlink="">
      <xdr:nvSpPr>
        <xdr:cNvPr id="70" name="人口1人当たり決算額の推移該当値テキスト130"/>
        <xdr:cNvSpPr txBox="1"/>
      </xdr:nvSpPr>
      <xdr:spPr>
        <a:xfrm>
          <a:off x="5740400" y="31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62103</xdr:rowOff>
    </xdr:from>
    <xdr:to>
      <xdr:col>4</xdr:col>
      <xdr:colOff>520700</xdr:colOff>
      <xdr:row>18</xdr:row>
      <xdr:rowOff>163703</xdr:rowOff>
    </xdr:to>
    <xdr:sp macro="" textlink="">
      <xdr:nvSpPr>
        <xdr:cNvPr id="71" name="円/楕円 70"/>
        <xdr:cNvSpPr/>
      </xdr:nvSpPr>
      <xdr:spPr bwMode="auto">
        <a:xfrm>
          <a:off x="49530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148480</xdr:rowOff>
    </xdr:from>
    <xdr:ext cx="736600" cy="259045"/>
    <xdr:sp macro="" textlink="">
      <xdr:nvSpPr>
        <xdr:cNvPr id="72" name="テキスト ボックス 71"/>
        <xdr:cNvSpPr txBox="1"/>
      </xdr:nvSpPr>
      <xdr:spPr>
        <a:xfrm>
          <a:off x="4622800" y="32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57950</xdr:rowOff>
    </xdr:from>
    <xdr:to>
      <xdr:col>3</xdr:col>
      <xdr:colOff>955675</xdr:colOff>
      <xdr:row>18</xdr:row>
      <xdr:rowOff>159550</xdr:rowOff>
    </xdr:to>
    <xdr:sp macro="" textlink="">
      <xdr:nvSpPr>
        <xdr:cNvPr id="73" name="円/楕円 72"/>
        <xdr:cNvSpPr/>
      </xdr:nvSpPr>
      <xdr:spPr bwMode="auto">
        <a:xfrm>
          <a:off x="4254500" y="31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144327</xdr:rowOff>
    </xdr:from>
    <xdr:ext cx="762000" cy="259045"/>
    <xdr:sp macro="" textlink="">
      <xdr:nvSpPr>
        <xdr:cNvPr id="74" name="テキスト ボックス 73"/>
        <xdr:cNvSpPr txBox="1"/>
      </xdr:nvSpPr>
      <xdr:spPr>
        <a:xfrm>
          <a:off x="3924300" y="32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50460</xdr:rowOff>
    </xdr:from>
    <xdr:to>
      <xdr:col>3</xdr:col>
      <xdr:colOff>257175</xdr:colOff>
      <xdr:row>18</xdr:row>
      <xdr:rowOff>152060</xdr:rowOff>
    </xdr:to>
    <xdr:sp macro="" textlink="">
      <xdr:nvSpPr>
        <xdr:cNvPr id="75" name="円/楕円 74"/>
        <xdr:cNvSpPr/>
      </xdr:nvSpPr>
      <xdr:spPr bwMode="auto">
        <a:xfrm>
          <a:off x="3556000" y="318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136837</xdr:rowOff>
    </xdr:from>
    <xdr:ext cx="762000" cy="259045"/>
    <xdr:sp macro="" textlink="">
      <xdr:nvSpPr>
        <xdr:cNvPr id="76" name="テキスト ボックス 75"/>
        <xdr:cNvSpPr txBox="1"/>
      </xdr:nvSpPr>
      <xdr:spPr>
        <a:xfrm>
          <a:off x="3225800" y="32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56982</xdr:rowOff>
    </xdr:from>
    <xdr:to>
      <xdr:col>2</xdr:col>
      <xdr:colOff>692150</xdr:colOff>
      <xdr:row>18</xdr:row>
      <xdr:rowOff>158583</xdr:rowOff>
    </xdr:to>
    <xdr:sp macro="" textlink="">
      <xdr:nvSpPr>
        <xdr:cNvPr id="77" name="円/楕円 76"/>
        <xdr:cNvSpPr/>
      </xdr:nvSpPr>
      <xdr:spPr bwMode="auto">
        <a:xfrm>
          <a:off x="28575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143359</xdr:rowOff>
    </xdr:from>
    <xdr:ext cx="762000" cy="259045"/>
    <xdr:sp macro="" textlink="">
      <xdr:nvSpPr>
        <xdr:cNvPr id="78" name="テキスト ボックス 77"/>
        <xdr:cNvSpPr txBox="1"/>
      </xdr:nvSpPr>
      <xdr:spPr>
        <a:xfrm>
          <a:off x="2527300" y="32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100940</xdr:rowOff>
    </xdr:from>
    <xdr:to>
      <xdr:col>4</xdr:col>
      <xdr:colOff>1117600</xdr:colOff>
      <xdr:row>36</xdr:row>
      <xdr:rowOff>141435</xdr:rowOff>
    </xdr:to>
    <xdr:cxnSp macro="">
      <xdr:nvCxnSpPr>
        <xdr:cNvPr id="115" name="直線コネクタ 114"/>
        <xdr:cNvCxnSpPr/>
      </xdr:nvCxnSpPr>
      <xdr:spPr bwMode="auto">
        <a:xfrm flipV="1">
          <a:off x="5003800" y="7054190"/>
          <a:ext cx="647700" cy="4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85717</xdr:rowOff>
    </xdr:from>
    <xdr:ext cx="762000" cy="259045"/>
    <xdr:sp macro="" textlink="">
      <xdr:nvSpPr>
        <xdr:cNvPr id="116" name="人口1人当たり決算額の推移平均値テキスト445"/>
        <xdr:cNvSpPr txBox="1"/>
      </xdr:nvSpPr>
      <xdr:spPr>
        <a:xfrm>
          <a:off x="5740400" y="7038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41373</xdr:rowOff>
    </xdr:from>
    <xdr:to>
      <xdr:col>4</xdr:col>
      <xdr:colOff>469900</xdr:colOff>
      <xdr:row>36</xdr:row>
      <xdr:rowOff>141435</xdr:rowOff>
    </xdr:to>
    <xdr:cxnSp macro="">
      <xdr:nvCxnSpPr>
        <xdr:cNvPr id="118" name="直線コネクタ 117"/>
        <xdr:cNvCxnSpPr/>
      </xdr:nvCxnSpPr>
      <xdr:spPr bwMode="auto">
        <a:xfrm>
          <a:off x="4305300" y="6994623"/>
          <a:ext cx="698500" cy="10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32817</xdr:rowOff>
    </xdr:from>
    <xdr:to>
      <xdr:col>3</xdr:col>
      <xdr:colOff>904875</xdr:colOff>
      <xdr:row>36</xdr:row>
      <xdr:rowOff>41373</xdr:rowOff>
    </xdr:to>
    <xdr:cxnSp macro="">
      <xdr:nvCxnSpPr>
        <xdr:cNvPr id="121" name="直線コネクタ 120"/>
        <xdr:cNvCxnSpPr/>
      </xdr:nvCxnSpPr>
      <xdr:spPr bwMode="auto">
        <a:xfrm>
          <a:off x="3606800" y="6986067"/>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200936</xdr:rowOff>
    </xdr:from>
    <xdr:to>
      <xdr:col>3</xdr:col>
      <xdr:colOff>206375</xdr:colOff>
      <xdr:row>36</xdr:row>
      <xdr:rowOff>32817</xdr:rowOff>
    </xdr:to>
    <xdr:cxnSp macro="">
      <xdr:nvCxnSpPr>
        <xdr:cNvPr id="124" name="直線コネクタ 123"/>
        <xdr:cNvCxnSpPr/>
      </xdr:nvCxnSpPr>
      <xdr:spPr bwMode="auto">
        <a:xfrm>
          <a:off x="2908300" y="6811286"/>
          <a:ext cx="698500" cy="17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50140</xdr:rowOff>
    </xdr:from>
    <xdr:to>
      <xdr:col>5</xdr:col>
      <xdr:colOff>34925</xdr:colOff>
      <xdr:row>36</xdr:row>
      <xdr:rowOff>151740</xdr:rowOff>
    </xdr:to>
    <xdr:sp macro="" textlink="">
      <xdr:nvSpPr>
        <xdr:cNvPr id="134" name="円/楕円 133"/>
        <xdr:cNvSpPr/>
      </xdr:nvSpPr>
      <xdr:spPr bwMode="auto">
        <a:xfrm>
          <a:off x="5600700" y="700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238117</xdr:rowOff>
    </xdr:from>
    <xdr:ext cx="762000" cy="259045"/>
    <xdr:sp macro="" textlink="">
      <xdr:nvSpPr>
        <xdr:cNvPr id="135" name="人口1人当たり決算額の推移該当値テキスト445"/>
        <xdr:cNvSpPr txBox="1"/>
      </xdr:nvSpPr>
      <xdr:spPr>
        <a:xfrm>
          <a:off x="5740400" y="68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90635</xdr:rowOff>
    </xdr:from>
    <xdr:to>
      <xdr:col>4</xdr:col>
      <xdr:colOff>520700</xdr:colOff>
      <xdr:row>37</xdr:row>
      <xdr:rowOff>20785</xdr:rowOff>
    </xdr:to>
    <xdr:sp macro="" textlink="">
      <xdr:nvSpPr>
        <xdr:cNvPr id="136" name="円/楕円 135"/>
        <xdr:cNvSpPr/>
      </xdr:nvSpPr>
      <xdr:spPr bwMode="auto">
        <a:xfrm>
          <a:off x="4953000" y="70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202412</xdr:rowOff>
    </xdr:from>
    <xdr:ext cx="736600" cy="259045"/>
    <xdr:sp macro="" textlink="">
      <xdr:nvSpPr>
        <xdr:cNvPr id="137" name="テキスト ボックス 136"/>
        <xdr:cNvSpPr txBox="1"/>
      </xdr:nvSpPr>
      <xdr:spPr>
        <a:xfrm>
          <a:off x="4622800" y="6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333473</xdr:rowOff>
    </xdr:from>
    <xdr:to>
      <xdr:col>3</xdr:col>
      <xdr:colOff>955675</xdr:colOff>
      <xdr:row>36</xdr:row>
      <xdr:rowOff>92173</xdr:rowOff>
    </xdr:to>
    <xdr:sp macro="" textlink="">
      <xdr:nvSpPr>
        <xdr:cNvPr id="138" name="円/楕円 137"/>
        <xdr:cNvSpPr/>
      </xdr:nvSpPr>
      <xdr:spPr bwMode="auto">
        <a:xfrm>
          <a:off x="4254500" y="694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102350</xdr:rowOff>
    </xdr:from>
    <xdr:ext cx="762000" cy="259045"/>
    <xdr:sp macro="" textlink="">
      <xdr:nvSpPr>
        <xdr:cNvPr id="139" name="テキスト ボックス 138"/>
        <xdr:cNvSpPr txBox="1"/>
      </xdr:nvSpPr>
      <xdr:spPr>
        <a:xfrm>
          <a:off x="3924300" y="671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324917</xdr:rowOff>
    </xdr:from>
    <xdr:to>
      <xdr:col>3</xdr:col>
      <xdr:colOff>257175</xdr:colOff>
      <xdr:row>36</xdr:row>
      <xdr:rowOff>83617</xdr:rowOff>
    </xdr:to>
    <xdr:sp macro="" textlink="">
      <xdr:nvSpPr>
        <xdr:cNvPr id="140" name="円/楕円 139"/>
        <xdr:cNvSpPr/>
      </xdr:nvSpPr>
      <xdr:spPr bwMode="auto">
        <a:xfrm>
          <a:off x="3556000" y="693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93794</xdr:rowOff>
    </xdr:from>
    <xdr:ext cx="762000" cy="259045"/>
    <xdr:sp macro="" textlink="">
      <xdr:nvSpPr>
        <xdr:cNvPr id="141" name="テキスト ボックス 140"/>
        <xdr:cNvSpPr txBox="1"/>
      </xdr:nvSpPr>
      <xdr:spPr>
        <a:xfrm>
          <a:off x="3225800" y="670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150136</xdr:rowOff>
    </xdr:from>
    <xdr:to>
      <xdr:col>2</xdr:col>
      <xdr:colOff>692150</xdr:colOff>
      <xdr:row>35</xdr:row>
      <xdr:rowOff>251736</xdr:rowOff>
    </xdr:to>
    <xdr:sp macro="" textlink="">
      <xdr:nvSpPr>
        <xdr:cNvPr id="142" name="円/楕円 141"/>
        <xdr:cNvSpPr/>
      </xdr:nvSpPr>
      <xdr:spPr bwMode="auto">
        <a:xfrm>
          <a:off x="2857500" y="676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261913</xdr:rowOff>
    </xdr:from>
    <xdr:ext cx="762000" cy="259045"/>
    <xdr:sp macro="" textlink="">
      <xdr:nvSpPr>
        <xdr:cNvPr id="143" name="テキスト ボックス 142"/>
        <xdr:cNvSpPr txBox="1"/>
      </xdr:nvSpPr>
      <xdr:spPr>
        <a:xfrm>
          <a:off x="2527300" y="65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17475</xdr:rowOff>
    </xdr:from>
    <xdr:to>
      <xdr:col>6</xdr:col>
      <xdr:colOff>511175</xdr:colOff>
      <xdr:row>37</xdr:row>
      <xdr:rowOff>18313</xdr:rowOff>
    </xdr:to>
    <xdr:cxnSp macro="">
      <xdr:nvCxnSpPr>
        <xdr:cNvPr id="63" name="直線コネクタ 62"/>
        <xdr:cNvCxnSpPr/>
      </xdr:nvCxnSpPr>
      <xdr:spPr>
        <a:xfrm>
          <a:off x="3797300" y="636112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5675</xdr:rowOff>
    </xdr:from>
    <xdr:to>
      <xdr:col>5</xdr:col>
      <xdr:colOff>358775</xdr:colOff>
      <xdr:row>37</xdr:row>
      <xdr:rowOff>17475</xdr:rowOff>
    </xdr:to>
    <xdr:cxnSp macro="">
      <xdr:nvCxnSpPr>
        <xdr:cNvPr id="66" name="直線コネクタ 65"/>
        <xdr:cNvCxnSpPr/>
      </xdr:nvCxnSpPr>
      <xdr:spPr>
        <a:xfrm>
          <a:off x="2908300" y="6349325"/>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5675</xdr:rowOff>
    </xdr:from>
    <xdr:to>
      <xdr:col>4</xdr:col>
      <xdr:colOff>155575</xdr:colOff>
      <xdr:row>37</xdr:row>
      <xdr:rowOff>14841</xdr:rowOff>
    </xdr:to>
    <xdr:cxnSp macro="">
      <xdr:nvCxnSpPr>
        <xdr:cNvPr id="69" name="直線コネクタ 68"/>
        <xdr:cNvCxnSpPr/>
      </xdr:nvCxnSpPr>
      <xdr:spPr>
        <a:xfrm flipV="1">
          <a:off x="2019300" y="6349325"/>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160229</xdr:rowOff>
    </xdr:from>
    <xdr:ext cx="534377" cy="259045"/>
    <xdr:sp macro="" textlink="">
      <xdr:nvSpPr>
        <xdr:cNvPr id="71" name="テキスト ボックス 70"/>
        <xdr:cNvSpPr txBox="1"/>
      </xdr:nvSpPr>
      <xdr:spPr>
        <a:xfrm>
          <a:off x="2641111" y="59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14841</xdr:rowOff>
    </xdr:from>
    <xdr:to>
      <xdr:col>2</xdr:col>
      <xdr:colOff>638175</xdr:colOff>
      <xdr:row>37</xdr:row>
      <xdr:rowOff>26881</xdr:rowOff>
    </xdr:to>
    <xdr:cxnSp macro="">
      <xdr:nvCxnSpPr>
        <xdr:cNvPr id="72" name="直線コネクタ 71"/>
        <xdr:cNvCxnSpPr/>
      </xdr:nvCxnSpPr>
      <xdr:spPr>
        <a:xfrm flipV="1">
          <a:off x="1130300" y="635849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169112</xdr:rowOff>
    </xdr:from>
    <xdr:ext cx="534377" cy="259045"/>
    <xdr:sp macro="" textlink="">
      <xdr:nvSpPr>
        <xdr:cNvPr id="74" name="テキスト ボックス 73"/>
        <xdr:cNvSpPr txBox="1"/>
      </xdr:nvSpPr>
      <xdr:spPr>
        <a:xfrm>
          <a:off x="1752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146774</xdr:rowOff>
    </xdr:from>
    <xdr:ext cx="534377" cy="259045"/>
    <xdr:sp macro="" textlink="">
      <xdr:nvSpPr>
        <xdr:cNvPr id="76" name="テキスト ボックス 75"/>
        <xdr:cNvSpPr txBox="1"/>
      </xdr:nvSpPr>
      <xdr:spPr>
        <a:xfrm>
          <a:off x="863111" y="59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138963</xdr:rowOff>
    </xdr:from>
    <xdr:to>
      <xdr:col>6</xdr:col>
      <xdr:colOff>561975</xdr:colOff>
      <xdr:row>37</xdr:row>
      <xdr:rowOff>69113</xdr:rowOff>
    </xdr:to>
    <xdr:sp macro="" textlink="">
      <xdr:nvSpPr>
        <xdr:cNvPr id="82" name="円/楕円 81"/>
        <xdr:cNvSpPr/>
      </xdr:nvSpPr>
      <xdr:spPr>
        <a:xfrm>
          <a:off x="45847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117390</xdr:rowOff>
    </xdr:from>
    <xdr:ext cx="534377" cy="259045"/>
    <xdr:sp macro="" textlink="">
      <xdr:nvSpPr>
        <xdr:cNvPr id="83" name="人件費該当値テキスト"/>
        <xdr:cNvSpPr txBox="1"/>
      </xdr:nvSpPr>
      <xdr:spPr>
        <a:xfrm>
          <a:off x="4686300" y="62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138125</xdr:rowOff>
    </xdr:from>
    <xdr:to>
      <xdr:col>5</xdr:col>
      <xdr:colOff>409575</xdr:colOff>
      <xdr:row>37</xdr:row>
      <xdr:rowOff>68275</xdr:rowOff>
    </xdr:to>
    <xdr:sp macro="" textlink="">
      <xdr:nvSpPr>
        <xdr:cNvPr id="84" name="円/楕円 83"/>
        <xdr:cNvSpPr/>
      </xdr:nvSpPr>
      <xdr:spPr>
        <a:xfrm>
          <a:off x="3746500" y="63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59402</xdr:rowOff>
    </xdr:from>
    <xdr:ext cx="534377" cy="259045"/>
    <xdr:sp macro="" textlink="">
      <xdr:nvSpPr>
        <xdr:cNvPr id="85" name="テキスト ボックス 84"/>
        <xdr:cNvSpPr txBox="1"/>
      </xdr:nvSpPr>
      <xdr:spPr>
        <a:xfrm>
          <a:off x="3530111" y="64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126325</xdr:rowOff>
    </xdr:from>
    <xdr:to>
      <xdr:col>4</xdr:col>
      <xdr:colOff>206375</xdr:colOff>
      <xdr:row>37</xdr:row>
      <xdr:rowOff>56475</xdr:rowOff>
    </xdr:to>
    <xdr:sp macro="" textlink="">
      <xdr:nvSpPr>
        <xdr:cNvPr id="86" name="円/楕円 85"/>
        <xdr:cNvSpPr/>
      </xdr:nvSpPr>
      <xdr:spPr>
        <a:xfrm>
          <a:off x="28575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47602</xdr:rowOff>
    </xdr:from>
    <xdr:ext cx="534377" cy="259045"/>
    <xdr:sp macro="" textlink="">
      <xdr:nvSpPr>
        <xdr:cNvPr id="87" name="テキスト ボックス 86"/>
        <xdr:cNvSpPr txBox="1"/>
      </xdr:nvSpPr>
      <xdr:spPr>
        <a:xfrm>
          <a:off x="2641111" y="6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135491</xdr:rowOff>
    </xdr:from>
    <xdr:to>
      <xdr:col>3</xdr:col>
      <xdr:colOff>3175</xdr:colOff>
      <xdr:row>37</xdr:row>
      <xdr:rowOff>65641</xdr:rowOff>
    </xdr:to>
    <xdr:sp macro="" textlink="">
      <xdr:nvSpPr>
        <xdr:cNvPr id="88" name="円/楕円 87"/>
        <xdr:cNvSpPr/>
      </xdr:nvSpPr>
      <xdr:spPr>
        <a:xfrm>
          <a:off x="1968500" y="63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56768</xdr:rowOff>
    </xdr:from>
    <xdr:ext cx="534377" cy="259045"/>
    <xdr:sp macro="" textlink="">
      <xdr:nvSpPr>
        <xdr:cNvPr id="89" name="テキスト ボックス 88"/>
        <xdr:cNvSpPr txBox="1"/>
      </xdr:nvSpPr>
      <xdr:spPr>
        <a:xfrm>
          <a:off x="1752111" y="64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147531</xdr:rowOff>
    </xdr:from>
    <xdr:to>
      <xdr:col>1</xdr:col>
      <xdr:colOff>485775</xdr:colOff>
      <xdr:row>37</xdr:row>
      <xdr:rowOff>77681</xdr:rowOff>
    </xdr:to>
    <xdr:sp macro="" textlink="">
      <xdr:nvSpPr>
        <xdr:cNvPr id="90" name="円/楕円 89"/>
        <xdr:cNvSpPr/>
      </xdr:nvSpPr>
      <xdr:spPr>
        <a:xfrm>
          <a:off x="1079500" y="6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68808</xdr:rowOff>
    </xdr:from>
    <xdr:ext cx="534377" cy="259045"/>
    <xdr:sp macro="" textlink="">
      <xdr:nvSpPr>
        <xdr:cNvPr id="91" name="テキスト ボックス 90"/>
        <xdr:cNvSpPr txBox="1"/>
      </xdr:nvSpPr>
      <xdr:spPr>
        <a:xfrm>
          <a:off x="863111" y="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23564</xdr:rowOff>
    </xdr:from>
    <xdr:to>
      <xdr:col>6</xdr:col>
      <xdr:colOff>511175</xdr:colOff>
      <xdr:row>58</xdr:row>
      <xdr:rowOff>57648</xdr:rowOff>
    </xdr:to>
    <xdr:cxnSp macro="">
      <xdr:nvCxnSpPr>
        <xdr:cNvPr id="121" name="直線コネクタ 120"/>
        <xdr:cNvCxnSpPr/>
      </xdr:nvCxnSpPr>
      <xdr:spPr>
        <a:xfrm>
          <a:off x="3797300" y="9967664"/>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23564</xdr:rowOff>
    </xdr:from>
    <xdr:to>
      <xdr:col>5</xdr:col>
      <xdr:colOff>358775</xdr:colOff>
      <xdr:row>58</xdr:row>
      <xdr:rowOff>62563</xdr:rowOff>
    </xdr:to>
    <xdr:cxnSp macro="">
      <xdr:nvCxnSpPr>
        <xdr:cNvPr id="124" name="直線コネクタ 123"/>
        <xdr:cNvCxnSpPr/>
      </xdr:nvCxnSpPr>
      <xdr:spPr>
        <a:xfrm flipV="1">
          <a:off x="2908300" y="9967664"/>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62563</xdr:rowOff>
    </xdr:from>
    <xdr:to>
      <xdr:col>4</xdr:col>
      <xdr:colOff>155575</xdr:colOff>
      <xdr:row>58</xdr:row>
      <xdr:rowOff>116649</xdr:rowOff>
    </xdr:to>
    <xdr:cxnSp macro="">
      <xdr:nvCxnSpPr>
        <xdr:cNvPr id="127" name="直線コネクタ 126"/>
        <xdr:cNvCxnSpPr/>
      </xdr:nvCxnSpPr>
      <xdr:spPr>
        <a:xfrm flipV="1">
          <a:off x="2019300" y="10006663"/>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116649</xdr:rowOff>
    </xdr:from>
    <xdr:to>
      <xdr:col>2</xdr:col>
      <xdr:colOff>638175</xdr:colOff>
      <xdr:row>58</xdr:row>
      <xdr:rowOff>135425</xdr:rowOff>
    </xdr:to>
    <xdr:cxnSp macro="">
      <xdr:nvCxnSpPr>
        <xdr:cNvPr id="130" name="直線コネクタ 129"/>
        <xdr:cNvCxnSpPr/>
      </xdr:nvCxnSpPr>
      <xdr:spPr>
        <a:xfrm flipV="1">
          <a:off x="1130300" y="10060749"/>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6848</xdr:rowOff>
    </xdr:from>
    <xdr:to>
      <xdr:col>6</xdr:col>
      <xdr:colOff>561975</xdr:colOff>
      <xdr:row>58</xdr:row>
      <xdr:rowOff>108448</xdr:rowOff>
    </xdr:to>
    <xdr:sp macro="" textlink="">
      <xdr:nvSpPr>
        <xdr:cNvPr id="140" name="円/楕円 139"/>
        <xdr:cNvSpPr/>
      </xdr:nvSpPr>
      <xdr:spPr>
        <a:xfrm>
          <a:off x="4584700" y="99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156725</xdr:rowOff>
    </xdr:from>
    <xdr:ext cx="534377" cy="259045"/>
    <xdr:sp macro="" textlink="">
      <xdr:nvSpPr>
        <xdr:cNvPr id="141" name="物件費該当値テキスト"/>
        <xdr:cNvSpPr txBox="1"/>
      </xdr:nvSpPr>
      <xdr:spPr>
        <a:xfrm>
          <a:off x="4686300" y="99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144214</xdr:rowOff>
    </xdr:from>
    <xdr:to>
      <xdr:col>5</xdr:col>
      <xdr:colOff>409575</xdr:colOff>
      <xdr:row>58</xdr:row>
      <xdr:rowOff>74364</xdr:rowOff>
    </xdr:to>
    <xdr:sp macro="" textlink="">
      <xdr:nvSpPr>
        <xdr:cNvPr id="142" name="円/楕円 141"/>
        <xdr:cNvSpPr/>
      </xdr:nvSpPr>
      <xdr:spPr>
        <a:xfrm>
          <a:off x="3746500" y="99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65491</xdr:rowOff>
    </xdr:from>
    <xdr:ext cx="534377" cy="259045"/>
    <xdr:sp macro="" textlink="">
      <xdr:nvSpPr>
        <xdr:cNvPr id="143" name="テキスト ボックス 142"/>
        <xdr:cNvSpPr txBox="1"/>
      </xdr:nvSpPr>
      <xdr:spPr>
        <a:xfrm>
          <a:off x="3530111" y="100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11763</xdr:rowOff>
    </xdr:from>
    <xdr:to>
      <xdr:col>4</xdr:col>
      <xdr:colOff>206375</xdr:colOff>
      <xdr:row>58</xdr:row>
      <xdr:rowOff>113363</xdr:rowOff>
    </xdr:to>
    <xdr:sp macro="" textlink="">
      <xdr:nvSpPr>
        <xdr:cNvPr id="144" name="円/楕円 143"/>
        <xdr:cNvSpPr/>
      </xdr:nvSpPr>
      <xdr:spPr>
        <a:xfrm>
          <a:off x="2857500" y="99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104490</xdr:rowOff>
    </xdr:from>
    <xdr:ext cx="534377" cy="259045"/>
    <xdr:sp macro="" textlink="">
      <xdr:nvSpPr>
        <xdr:cNvPr id="145" name="テキスト ボックス 144"/>
        <xdr:cNvSpPr txBox="1"/>
      </xdr:nvSpPr>
      <xdr:spPr>
        <a:xfrm>
          <a:off x="2641111" y="100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65849</xdr:rowOff>
    </xdr:from>
    <xdr:to>
      <xdr:col>3</xdr:col>
      <xdr:colOff>3175</xdr:colOff>
      <xdr:row>58</xdr:row>
      <xdr:rowOff>167449</xdr:rowOff>
    </xdr:to>
    <xdr:sp macro="" textlink="">
      <xdr:nvSpPr>
        <xdr:cNvPr id="146" name="円/楕円 145"/>
        <xdr:cNvSpPr/>
      </xdr:nvSpPr>
      <xdr:spPr>
        <a:xfrm>
          <a:off x="1968500" y="10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12526</xdr:rowOff>
    </xdr:from>
    <xdr:ext cx="534377" cy="259045"/>
    <xdr:sp macro="" textlink="">
      <xdr:nvSpPr>
        <xdr:cNvPr id="147" name="テキスト ボックス 146"/>
        <xdr:cNvSpPr txBox="1"/>
      </xdr:nvSpPr>
      <xdr:spPr>
        <a:xfrm>
          <a:off x="1752111" y="9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84625</xdr:rowOff>
    </xdr:from>
    <xdr:to>
      <xdr:col>1</xdr:col>
      <xdr:colOff>485775</xdr:colOff>
      <xdr:row>59</xdr:row>
      <xdr:rowOff>14775</xdr:rowOff>
    </xdr:to>
    <xdr:sp macro="" textlink="">
      <xdr:nvSpPr>
        <xdr:cNvPr id="148" name="円/楕円 147"/>
        <xdr:cNvSpPr/>
      </xdr:nvSpPr>
      <xdr:spPr>
        <a:xfrm>
          <a:off x="1079500" y="100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5902</xdr:rowOff>
    </xdr:from>
    <xdr:ext cx="534377" cy="259045"/>
    <xdr:sp macro="" textlink="">
      <xdr:nvSpPr>
        <xdr:cNvPr id="149" name="テキスト ボックス 148"/>
        <xdr:cNvSpPr txBox="1"/>
      </xdr:nvSpPr>
      <xdr:spPr>
        <a:xfrm>
          <a:off x="863111" y="1012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75829</xdr:rowOff>
    </xdr:from>
    <xdr:to>
      <xdr:col>6</xdr:col>
      <xdr:colOff>511175</xdr:colOff>
      <xdr:row>78</xdr:row>
      <xdr:rowOff>81087</xdr:rowOff>
    </xdr:to>
    <xdr:cxnSp macro="">
      <xdr:nvCxnSpPr>
        <xdr:cNvPr id="176" name="直線コネクタ 175"/>
        <xdr:cNvCxnSpPr/>
      </xdr:nvCxnSpPr>
      <xdr:spPr>
        <a:xfrm>
          <a:off x="3797300" y="1344892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71532</xdr:rowOff>
    </xdr:from>
    <xdr:to>
      <xdr:col>5</xdr:col>
      <xdr:colOff>358775</xdr:colOff>
      <xdr:row>78</xdr:row>
      <xdr:rowOff>75829</xdr:rowOff>
    </xdr:to>
    <xdr:cxnSp macro="">
      <xdr:nvCxnSpPr>
        <xdr:cNvPr id="179" name="直線コネクタ 178"/>
        <xdr:cNvCxnSpPr/>
      </xdr:nvCxnSpPr>
      <xdr:spPr>
        <a:xfrm>
          <a:off x="2908300" y="1344463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71532</xdr:rowOff>
    </xdr:from>
    <xdr:to>
      <xdr:col>4</xdr:col>
      <xdr:colOff>155575</xdr:colOff>
      <xdr:row>78</xdr:row>
      <xdr:rowOff>80059</xdr:rowOff>
    </xdr:to>
    <xdr:cxnSp macro="">
      <xdr:nvCxnSpPr>
        <xdr:cNvPr id="182" name="直線コネクタ 181"/>
        <xdr:cNvCxnSpPr/>
      </xdr:nvCxnSpPr>
      <xdr:spPr>
        <a:xfrm flipV="1">
          <a:off x="2019300" y="13444632"/>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92270</xdr:rowOff>
    </xdr:from>
    <xdr:ext cx="469744" cy="259045"/>
    <xdr:sp macro="" textlink="">
      <xdr:nvSpPr>
        <xdr:cNvPr id="184" name="テキスト ボックス 183"/>
        <xdr:cNvSpPr txBox="1"/>
      </xdr:nvSpPr>
      <xdr:spPr>
        <a:xfrm>
          <a:off x="2673427"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80059</xdr:rowOff>
    </xdr:from>
    <xdr:to>
      <xdr:col>2</xdr:col>
      <xdr:colOff>638175</xdr:colOff>
      <xdr:row>78</xdr:row>
      <xdr:rowOff>82322</xdr:rowOff>
    </xdr:to>
    <xdr:cxnSp macro="">
      <xdr:nvCxnSpPr>
        <xdr:cNvPr id="185" name="直線コネクタ 184"/>
        <xdr:cNvCxnSpPr/>
      </xdr:nvCxnSpPr>
      <xdr:spPr>
        <a:xfrm flipV="1">
          <a:off x="1130300" y="13453159"/>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105460</xdr:rowOff>
    </xdr:from>
    <xdr:ext cx="469744" cy="259045"/>
    <xdr:sp macro="" textlink="">
      <xdr:nvSpPr>
        <xdr:cNvPr id="187" name="テキスト ボックス 186"/>
        <xdr:cNvSpPr txBox="1"/>
      </xdr:nvSpPr>
      <xdr:spPr>
        <a:xfrm>
          <a:off x="1784427" y="131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109027</xdr:rowOff>
    </xdr:from>
    <xdr:ext cx="469744" cy="259045"/>
    <xdr:sp macro="" textlink="">
      <xdr:nvSpPr>
        <xdr:cNvPr id="189" name="テキスト ボックス 188"/>
        <xdr:cNvSpPr txBox="1"/>
      </xdr:nvSpPr>
      <xdr:spPr>
        <a:xfrm>
          <a:off x="895427" y="131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30287</xdr:rowOff>
    </xdr:from>
    <xdr:to>
      <xdr:col>6</xdr:col>
      <xdr:colOff>561975</xdr:colOff>
      <xdr:row>78</xdr:row>
      <xdr:rowOff>131887</xdr:rowOff>
    </xdr:to>
    <xdr:sp macro="" textlink="">
      <xdr:nvSpPr>
        <xdr:cNvPr id="195" name="円/楕円 194"/>
        <xdr:cNvSpPr/>
      </xdr:nvSpPr>
      <xdr:spPr>
        <a:xfrm>
          <a:off x="45847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116664</xdr:rowOff>
    </xdr:from>
    <xdr:ext cx="469744" cy="259045"/>
    <xdr:sp macro="" textlink="">
      <xdr:nvSpPr>
        <xdr:cNvPr id="196" name="維持補修費該当値テキスト"/>
        <xdr:cNvSpPr txBox="1"/>
      </xdr:nvSpPr>
      <xdr:spPr>
        <a:xfrm>
          <a:off x="4686300" y="1331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25029</xdr:rowOff>
    </xdr:from>
    <xdr:to>
      <xdr:col>5</xdr:col>
      <xdr:colOff>409575</xdr:colOff>
      <xdr:row>78</xdr:row>
      <xdr:rowOff>126629</xdr:rowOff>
    </xdr:to>
    <xdr:sp macro="" textlink="">
      <xdr:nvSpPr>
        <xdr:cNvPr id="197" name="円/楕円 196"/>
        <xdr:cNvSpPr/>
      </xdr:nvSpPr>
      <xdr:spPr>
        <a:xfrm>
          <a:off x="3746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117756</xdr:rowOff>
    </xdr:from>
    <xdr:ext cx="469744" cy="259045"/>
    <xdr:sp macro="" textlink="">
      <xdr:nvSpPr>
        <xdr:cNvPr id="198" name="テキスト ボックス 197"/>
        <xdr:cNvSpPr txBox="1"/>
      </xdr:nvSpPr>
      <xdr:spPr>
        <a:xfrm>
          <a:off x="3562427"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20732</xdr:rowOff>
    </xdr:from>
    <xdr:to>
      <xdr:col>4</xdr:col>
      <xdr:colOff>206375</xdr:colOff>
      <xdr:row>78</xdr:row>
      <xdr:rowOff>122332</xdr:rowOff>
    </xdr:to>
    <xdr:sp macro="" textlink="">
      <xdr:nvSpPr>
        <xdr:cNvPr id="199" name="円/楕円 198"/>
        <xdr:cNvSpPr/>
      </xdr:nvSpPr>
      <xdr:spPr>
        <a:xfrm>
          <a:off x="2857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113459</xdr:rowOff>
    </xdr:from>
    <xdr:ext cx="469744" cy="259045"/>
    <xdr:sp macro="" textlink="">
      <xdr:nvSpPr>
        <xdr:cNvPr id="200" name="テキスト ボックス 199"/>
        <xdr:cNvSpPr txBox="1"/>
      </xdr:nvSpPr>
      <xdr:spPr>
        <a:xfrm>
          <a:off x="2673427"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29259</xdr:rowOff>
    </xdr:from>
    <xdr:to>
      <xdr:col>3</xdr:col>
      <xdr:colOff>3175</xdr:colOff>
      <xdr:row>78</xdr:row>
      <xdr:rowOff>130859</xdr:rowOff>
    </xdr:to>
    <xdr:sp macro="" textlink="">
      <xdr:nvSpPr>
        <xdr:cNvPr id="201" name="円/楕円 200"/>
        <xdr:cNvSpPr/>
      </xdr:nvSpPr>
      <xdr:spPr>
        <a:xfrm>
          <a:off x="1968500" y="134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121986</xdr:rowOff>
    </xdr:from>
    <xdr:ext cx="469744" cy="259045"/>
    <xdr:sp macro="" textlink="">
      <xdr:nvSpPr>
        <xdr:cNvPr id="202" name="テキスト ボックス 201"/>
        <xdr:cNvSpPr txBox="1"/>
      </xdr:nvSpPr>
      <xdr:spPr>
        <a:xfrm>
          <a:off x="1784427" y="1349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31522</xdr:rowOff>
    </xdr:from>
    <xdr:to>
      <xdr:col>1</xdr:col>
      <xdr:colOff>485775</xdr:colOff>
      <xdr:row>78</xdr:row>
      <xdr:rowOff>133122</xdr:rowOff>
    </xdr:to>
    <xdr:sp macro="" textlink="">
      <xdr:nvSpPr>
        <xdr:cNvPr id="203" name="円/楕円 202"/>
        <xdr:cNvSpPr/>
      </xdr:nvSpPr>
      <xdr:spPr>
        <a:xfrm>
          <a:off x="1079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124249</xdr:rowOff>
    </xdr:from>
    <xdr:ext cx="469744" cy="259045"/>
    <xdr:sp macro="" textlink="">
      <xdr:nvSpPr>
        <xdr:cNvPr id="204" name="テキスト ボックス 203"/>
        <xdr:cNvSpPr txBox="1"/>
      </xdr:nvSpPr>
      <xdr:spPr>
        <a:xfrm>
          <a:off x="895427" y="134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83159</xdr:rowOff>
    </xdr:from>
    <xdr:to>
      <xdr:col>6</xdr:col>
      <xdr:colOff>511175</xdr:colOff>
      <xdr:row>98</xdr:row>
      <xdr:rowOff>101391</xdr:rowOff>
    </xdr:to>
    <xdr:cxnSp macro="">
      <xdr:nvCxnSpPr>
        <xdr:cNvPr id="234" name="直線コネクタ 233"/>
        <xdr:cNvCxnSpPr/>
      </xdr:nvCxnSpPr>
      <xdr:spPr>
        <a:xfrm flipV="1">
          <a:off x="3797300" y="16885259"/>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81711</xdr:rowOff>
    </xdr:from>
    <xdr:to>
      <xdr:col>5</xdr:col>
      <xdr:colOff>358775</xdr:colOff>
      <xdr:row>98</xdr:row>
      <xdr:rowOff>101391</xdr:rowOff>
    </xdr:to>
    <xdr:cxnSp macro="">
      <xdr:nvCxnSpPr>
        <xdr:cNvPr id="237" name="直線コネクタ 236"/>
        <xdr:cNvCxnSpPr/>
      </xdr:nvCxnSpPr>
      <xdr:spPr>
        <a:xfrm>
          <a:off x="2908300" y="16883811"/>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81711</xdr:rowOff>
    </xdr:from>
    <xdr:to>
      <xdr:col>4</xdr:col>
      <xdr:colOff>155575</xdr:colOff>
      <xdr:row>98</xdr:row>
      <xdr:rowOff>105657</xdr:rowOff>
    </xdr:to>
    <xdr:cxnSp macro="">
      <xdr:nvCxnSpPr>
        <xdr:cNvPr id="240" name="直線コネクタ 239"/>
        <xdr:cNvCxnSpPr/>
      </xdr:nvCxnSpPr>
      <xdr:spPr>
        <a:xfrm flipV="1">
          <a:off x="2019300" y="1688381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105657</xdr:rowOff>
    </xdr:from>
    <xdr:to>
      <xdr:col>2</xdr:col>
      <xdr:colOff>638175</xdr:colOff>
      <xdr:row>98</xdr:row>
      <xdr:rowOff>121145</xdr:rowOff>
    </xdr:to>
    <xdr:cxnSp macro="">
      <xdr:nvCxnSpPr>
        <xdr:cNvPr id="243" name="直線コネクタ 242"/>
        <xdr:cNvCxnSpPr/>
      </xdr:nvCxnSpPr>
      <xdr:spPr>
        <a:xfrm flipV="1">
          <a:off x="1130300" y="16907757"/>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32359</xdr:rowOff>
    </xdr:from>
    <xdr:to>
      <xdr:col>6</xdr:col>
      <xdr:colOff>561975</xdr:colOff>
      <xdr:row>98</xdr:row>
      <xdr:rowOff>133959</xdr:rowOff>
    </xdr:to>
    <xdr:sp macro="" textlink="">
      <xdr:nvSpPr>
        <xdr:cNvPr id="253" name="円/楕円 252"/>
        <xdr:cNvSpPr/>
      </xdr:nvSpPr>
      <xdr:spPr>
        <a:xfrm>
          <a:off x="45847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10786</xdr:rowOff>
    </xdr:from>
    <xdr:ext cx="534377" cy="259045"/>
    <xdr:sp macro="" textlink="">
      <xdr:nvSpPr>
        <xdr:cNvPr id="254" name="扶助費該当値テキスト"/>
        <xdr:cNvSpPr txBox="1"/>
      </xdr:nvSpPr>
      <xdr:spPr>
        <a:xfrm>
          <a:off x="4686300" y="168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50591</xdr:rowOff>
    </xdr:from>
    <xdr:to>
      <xdr:col>5</xdr:col>
      <xdr:colOff>409575</xdr:colOff>
      <xdr:row>98</xdr:row>
      <xdr:rowOff>152191</xdr:rowOff>
    </xdr:to>
    <xdr:sp macro="" textlink="">
      <xdr:nvSpPr>
        <xdr:cNvPr id="255" name="円/楕円 254"/>
        <xdr:cNvSpPr/>
      </xdr:nvSpPr>
      <xdr:spPr>
        <a:xfrm>
          <a:off x="3746500" y="168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143318</xdr:rowOff>
    </xdr:from>
    <xdr:ext cx="534377" cy="259045"/>
    <xdr:sp macro="" textlink="">
      <xdr:nvSpPr>
        <xdr:cNvPr id="256" name="テキスト ボックス 255"/>
        <xdr:cNvSpPr txBox="1"/>
      </xdr:nvSpPr>
      <xdr:spPr>
        <a:xfrm>
          <a:off x="3530111" y="169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30911</xdr:rowOff>
    </xdr:from>
    <xdr:to>
      <xdr:col>4</xdr:col>
      <xdr:colOff>206375</xdr:colOff>
      <xdr:row>98</xdr:row>
      <xdr:rowOff>132511</xdr:rowOff>
    </xdr:to>
    <xdr:sp macro="" textlink="">
      <xdr:nvSpPr>
        <xdr:cNvPr id="257" name="円/楕円 256"/>
        <xdr:cNvSpPr/>
      </xdr:nvSpPr>
      <xdr:spPr>
        <a:xfrm>
          <a:off x="2857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123638</xdr:rowOff>
    </xdr:from>
    <xdr:ext cx="534377" cy="259045"/>
    <xdr:sp macro="" textlink="">
      <xdr:nvSpPr>
        <xdr:cNvPr id="258" name="テキスト ボックス 257"/>
        <xdr:cNvSpPr txBox="1"/>
      </xdr:nvSpPr>
      <xdr:spPr>
        <a:xfrm>
          <a:off x="2641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54857</xdr:rowOff>
    </xdr:from>
    <xdr:to>
      <xdr:col>3</xdr:col>
      <xdr:colOff>3175</xdr:colOff>
      <xdr:row>98</xdr:row>
      <xdr:rowOff>156457</xdr:rowOff>
    </xdr:to>
    <xdr:sp macro="" textlink="">
      <xdr:nvSpPr>
        <xdr:cNvPr id="259" name="円/楕円 258"/>
        <xdr:cNvSpPr/>
      </xdr:nvSpPr>
      <xdr:spPr>
        <a:xfrm>
          <a:off x="1968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147584</xdr:rowOff>
    </xdr:from>
    <xdr:ext cx="534377" cy="259045"/>
    <xdr:sp macro="" textlink="">
      <xdr:nvSpPr>
        <xdr:cNvPr id="260" name="テキスト ボックス 259"/>
        <xdr:cNvSpPr txBox="1"/>
      </xdr:nvSpPr>
      <xdr:spPr>
        <a:xfrm>
          <a:off x="1752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70345</xdr:rowOff>
    </xdr:from>
    <xdr:to>
      <xdr:col>1</xdr:col>
      <xdr:colOff>485775</xdr:colOff>
      <xdr:row>99</xdr:row>
      <xdr:rowOff>495</xdr:rowOff>
    </xdr:to>
    <xdr:sp macro="" textlink="">
      <xdr:nvSpPr>
        <xdr:cNvPr id="261" name="円/楕円 260"/>
        <xdr:cNvSpPr/>
      </xdr:nvSpPr>
      <xdr:spPr>
        <a:xfrm>
          <a:off x="1079500" y="168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163072</xdr:rowOff>
    </xdr:from>
    <xdr:ext cx="534377" cy="259045"/>
    <xdr:sp macro="" textlink="">
      <xdr:nvSpPr>
        <xdr:cNvPr id="262" name="テキスト ボックス 261"/>
        <xdr:cNvSpPr txBox="1"/>
      </xdr:nvSpPr>
      <xdr:spPr>
        <a:xfrm>
          <a:off x="863111" y="169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102470</xdr:rowOff>
    </xdr:from>
    <xdr:to>
      <xdr:col>15</xdr:col>
      <xdr:colOff>180975</xdr:colOff>
      <xdr:row>37</xdr:row>
      <xdr:rowOff>103874</xdr:rowOff>
    </xdr:to>
    <xdr:cxnSp macro="">
      <xdr:nvCxnSpPr>
        <xdr:cNvPr id="289" name="直線コネクタ 288"/>
        <xdr:cNvCxnSpPr/>
      </xdr:nvCxnSpPr>
      <xdr:spPr>
        <a:xfrm>
          <a:off x="9639300" y="6446120"/>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102470</xdr:rowOff>
    </xdr:from>
    <xdr:to>
      <xdr:col>14</xdr:col>
      <xdr:colOff>28575</xdr:colOff>
      <xdr:row>37</xdr:row>
      <xdr:rowOff>108569</xdr:rowOff>
    </xdr:to>
    <xdr:cxnSp macro="">
      <xdr:nvCxnSpPr>
        <xdr:cNvPr id="292" name="直線コネクタ 291"/>
        <xdr:cNvCxnSpPr/>
      </xdr:nvCxnSpPr>
      <xdr:spPr>
        <a:xfrm flipV="1">
          <a:off x="8750300" y="6446120"/>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108569</xdr:rowOff>
    </xdr:from>
    <xdr:to>
      <xdr:col>12</xdr:col>
      <xdr:colOff>511175</xdr:colOff>
      <xdr:row>37</xdr:row>
      <xdr:rowOff>117032</xdr:rowOff>
    </xdr:to>
    <xdr:cxnSp macro="">
      <xdr:nvCxnSpPr>
        <xdr:cNvPr id="295" name="直線コネクタ 294"/>
        <xdr:cNvCxnSpPr/>
      </xdr:nvCxnSpPr>
      <xdr:spPr>
        <a:xfrm flipV="1">
          <a:off x="7861300" y="6452219"/>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102205</xdr:rowOff>
    </xdr:from>
    <xdr:ext cx="534377" cy="259045"/>
    <xdr:sp macro="" textlink="">
      <xdr:nvSpPr>
        <xdr:cNvPr id="297" name="テキスト ボックス 296"/>
        <xdr:cNvSpPr txBox="1"/>
      </xdr:nvSpPr>
      <xdr:spPr>
        <a:xfrm>
          <a:off x="8483111" y="6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86267</xdr:rowOff>
    </xdr:from>
    <xdr:to>
      <xdr:col>11</xdr:col>
      <xdr:colOff>307975</xdr:colOff>
      <xdr:row>37</xdr:row>
      <xdr:rowOff>117032</xdr:rowOff>
    </xdr:to>
    <xdr:cxnSp macro="">
      <xdr:nvCxnSpPr>
        <xdr:cNvPr id="298" name="直線コネクタ 297"/>
        <xdr:cNvCxnSpPr/>
      </xdr:nvCxnSpPr>
      <xdr:spPr>
        <a:xfrm>
          <a:off x="6972300" y="642991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104418</xdr:rowOff>
    </xdr:from>
    <xdr:ext cx="534377" cy="259045"/>
    <xdr:sp macro="" textlink="">
      <xdr:nvSpPr>
        <xdr:cNvPr id="300" name="テキスト ボックス 299"/>
        <xdr:cNvSpPr txBox="1"/>
      </xdr:nvSpPr>
      <xdr:spPr>
        <a:xfrm>
          <a:off x="7594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51552</xdr:rowOff>
    </xdr:from>
    <xdr:ext cx="534377" cy="259045"/>
    <xdr:sp macro="" textlink="">
      <xdr:nvSpPr>
        <xdr:cNvPr id="302" name="テキスト ボックス 301"/>
        <xdr:cNvSpPr txBox="1"/>
      </xdr:nvSpPr>
      <xdr:spPr>
        <a:xfrm>
          <a:off x="6705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53074</xdr:rowOff>
    </xdr:from>
    <xdr:to>
      <xdr:col>15</xdr:col>
      <xdr:colOff>231775</xdr:colOff>
      <xdr:row>37</xdr:row>
      <xdr:rowOff>154674</xdr:rowOff>
    </xdr:to>
    <xdr:sp macro="" textlink="">
      <xdr:nvSpPr>
        <xdr:cNvPr id="308" name="円/楕円 307"/>
        <xdr:cNvSpPr/>
      </xdr:nvSpPr>
      <xdr:spPr>
        <a:xfrm>
          <a:off x="10426700" y="63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139451</xdr:rowOff>
    </xdr:from>
    <xdr:ext cx="534377" cy="259045"/>
    <xdr:sp macro="" textlink="">
      <xdr:nvSpPr>
        <xdr:cNvPr id="309" name="補助費等該当値テキスト"/>
        <xdr:cNvSpPr txBox="1"/>
      </xdr:nvSpPr>
      <xdr:spPr>
        <a:xfrm>
          <a:off x="10528300" y="63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51670</xdr:rowOff>
    </xdr:from>
    <xdr:to>
      <xdr:col>14</xdr:col>
      <xdr:colOff>79375</xdr:colOff>
      <xdr:row>37</xdr:row>
      <xdr:rowOff>153270</xdr:rowOff>
    </xdr:to>
    <xdr:sp macro="" textlink="">
      <xdr:nvSpPr>
        <xdr:cNvPr id="310" name="円/楕円 309"/>
        <xdr:cNvSpPr/>
      </xdr:nvSpPr>
      <xdr:spPr>
        <a:xfrm>
          <a:off x="9588500" y="6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144397</xdr:rowOff>
    </xdr:from>
    <xdr:ext cx="534377" cy="259045"/>
    <xdr:sp macro="" textlink="">
      <xdr:nvSpPr>
        <xdr:cNvPr id="311" name="テキスト ボックス 310"/>
        <xdr:cNvSpPr txBox="1"/>
      </xdr:nvSpPr>
      <xdr:spPr>
        <a:xfrm>
          <a:off x="9372111" y="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57769</xdr:rowOff>
    </xdr:from>
    <xdr:to>
      <xdr:col>12</xdr:col>
      <xdr:colOff>561975</xdr:colOff>
      <xdr:row>37</xdr:row>
      <xdr:rowOff>159369</xdr:rowOff>
    </xdr:to>
    <xdr:sp macro="" textlink="">
      <xdr:nvSpPr>
        <xdr:cNvPr id="312" name="円/楕円 311"/>
        <xdr:cNvSpPr/>
      </xdr:nvSpPr>
      <xdr:spPr>
        <a:xfrm>
          <a:off x="8699500" y="64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150496</xdr:rowOff>
    </xdr:from>
    <xdr:ext cx="534377" cy="259045"/>
    <xdr:sp macro="" textlink="">
      <xdr:nvSpPr>
        <xdr:cNvPr id="313" name="テキスト ボックス 312"/>
        <xdr:cNvSpPr txBox="1"/>
      </xdr:nvSpPr>
      <xdr:spPr>
        <a:xfrm>
          <a:off x="8483111" y="64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66232</xdr:rowOff>
    </xdr:from>
    <xdr:to>
      <xdr:col>11</xdr:col>
      <xdr:colOff>358775</xdr:colOff>
      <xdr:row>37</xdr:row>
      <xdr:rowOff>167832</xdr:rowOff>
    </xdr:to>
    <xdr:sp macro="" textlink="">
      <xdr:nvSpPr>
        <xdr:cNvPr id="314" name="円/楕円 313"/>
        <xdr:cNvSpPr/>
      </xdr:nvSpPr>
      <xdr:spPr>
        <a:xfrm>
          <a:off x="7810500" y="64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158959</xdr:rowOff>
    </xdr:from>
    <xdr:ext cx="534377" cy="259045"/>
    <xdr:sp macro="" textlink="">
      <xdr:nvSpPr>
        <xdr:cNvPr id="315" name="テキスト ボックス 314"/>
        <xdr:cNvSpPr txBox="1"/>
      </xdr:nvSpPr>
      <xdr:spPr>
        <a:xfrm>
          <a:off x="7594111" y="65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35467</xdr:rowOff>
    </xdr:from>
    <xdr:to>
      <xdr:col>10</xdr:col>
      <xdr:colOff>155575</xdr:colOff>
      <xdr:row>37</xdr:row>
      <xdr:rowOff>137067</xdr:rowOff>
    </xdr:to>
    <xdr:sp macro="" textlink="">
      <xdr:nvSpPr>
        <xdr:cNvPr id="316" name="円/楕円 315"/>
        <xdr:cNvSpPr/>
      </xdr:nvSpPr>
      <xdr:spPr>
        <a:xfrm>
          <a:off x="6921500" y="63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128194</xdr:rowOff>
    </xdr:from>
    <xdr:ext cx="534377" cy="259045"/>
    <xdr:sp macro="" textlink="">
      <xdr:nvSpPr>
        <xdr:cNvPr id="317" name="テキスト ボックス 316"/>
        <xdr:cNvSpPr txBox="1"/>
      </xdr:nvSpPr>
      <xdr:spPr>
        <a:xfrm>
          <a:off x="6705111" y="6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161363</xdr:rowOff>
    </xdr:from>
    <xdr:to>
      <xdr:col>15</xdr:col>
      <xdr:colOff>180975</xdr:colOff>
      <xdr:row>58</xdr:row>
      <xdr:rowOff>165600</xdr:rowOff>
    </xdr:to>
    <xdr:cxnSp macro="">
      <xdr:nvCxnSpPr>
        <xdr:cNvPr id="346" name="直線コネクタ 345"/>
        <xdr:cNvCxnSpPr/>
      </xdr:nvCxnSpPr>
      <xdr:spPr>
        <a:xfrm flipV="1">
          <a:off x="9639300" y="10105463"/>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165600</xdr:rowOff>
    </xdr:from>
    <xdr:to>
      <xdr:col>14</xdr:col>
      <xdr:colOff>28575</xdr:colOff>
      <xdr:row>58</xdr:row>
      <xdr:rowOff>170298</xdr:rowOff>
    </xdr:to>
    <xdr:cxnSp macro="">
      <xdr:nvCxnSpPr>
        <xdr:cNvPr id="349" name="直線コネクタ 348"/>
        <xdr:cNvCxnSpPr/>
      </xdr:nvCxnSpPr>
      <xdr:spPr>
        <a:xfrm flipV="1">
          <a:off x="8750300" y="1010970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170298</xdr:rowOff>
    </xdr:from>
    <xdr:to>
      <xdr:col>12</xdr:col>
      <xdr:colOff>511175</xdr:colOff>
      <xdr:row>59</xdr:row>
      <xdr:rowOff>12315</xdr:rowOff>
    </xdr:to>
    <xdr:cxnSp macro="">
      <xdr:nvCxnSpPr>
        <xdr:cNvPr id="352" name="直線コネクタ 351"/>
        <xdr:cNvCxnSpPr/>
      </xdr:nvCxnSpPr>
      <xdr:spPr>
        <a:xfrm flipV="1">
          <a:off x="7861300" y="10114398"/>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46851</xdr:rowOff>
    </xdr:from>
    <xdr:ext cx="534377" cy="259045"/>
    <xdr:sp macro="" textlink="">
      <xdr:nvSpPr>
        <xdr:cNvPr id="354" name="テキスト ボックス 353"/>
        <xdr:cNvSpPr txBox="1"/>
      </xdr:nvSpPr>
      <xdr:spPr>
        <a:xfrm>
          <a:off x="8483111"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12315</xdr:rowOff>
    </xdr:from>
    <xdr:to>
      <xdr:col>11</xdr:col>
      <xdr:colOff>307975</xdr:colOff>
      <xdr:row>59</xdr:row>
      <xdr:rowOff>16394</xdr:rowOff>
    </xdr:to>
    <xdr:cxnSp macro="">
      <xdr:nvCxnSpPr>
        <xdr:cNvPr id="355" name="直線コネクタ 354"/>
        <xdr:cNvCxnSpPr/>
      </xdr:nvCxnSpPr>
      <xdr:spPr>
        <a:xfrm flipV="1">
          <a:off x="6972300" y="10127865"/>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55051</xdr:rowOff>
    </xdr:from>
    <xdr:ext cx="534377" cy="259045"/>
    <xdr:sp macro="" textlink="">
      <xdr:nvSpPr>
        <xdr:cNvPr id="357" name="テキスト ボックス 356"/>
        <xdr:cNvSpPr txBox="1"/>
      </xdr:nvSpPr>
      <xdr:spPr>
        <a:xfrm>
          <a:off x="7594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58585</xdr:rowOff>
    </xdr:from>
    <xdr:ext cx="534377" cy="259045"/>
    <xdr:sp macro="" textlink="">
      <xdr:nvSpPr>
        <xdr:cNvPr id="359" name="テキスト ボックス 358"/>
        <xdr:cNvSpPr txBox="1"/>
      </xdr:nvSpPr>
      <xdr:spPr>
        <a:xfrm>
          <a:off x="6705111" y="9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110563</xdr:rowOff>
    </xdr:from>
    <xdr:to>
      <xdr:col>15</xdr:col>
      <xdr:colOff>231775</xdr:colOff>
      <xdr:row>59</xdr:row>
      <xdr:rowOff>40713</xdr:rowOff>
    </xdr:to>
    <xdr:sp macro="" textlink="">
      <xdr:nvSpPr>
        <xdr:cNvPr id="365" name="円/楕円 364"/>
        <xdr:cNvSpPr/>
      </xdr:nvSpPr>
      <xdr:spPr>
        <a:xfrm>
          <a:off x="10426700" y="100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114800</xdr:rowOff>
    </xdr:from>
    <xdr:to>
      <xdr:col>14</xdr:col>
      <xdr:colOff>79375</xdr:colOff>
      <xdr:row>59</xdr:row>
      <xdr:rowOff>44950</xdr:rowOff>
    </xdr:to>
    <xdr:sp macro="" textlink="">
      <xdr:nvSpPr>
        <xdr:cNvPr id="367" name="円/楕円 366"/>
        <xdr:cNvSpPr/>
      </xdr:nvSpPr>
      <xdr:spPr>
        <a:xfrm>
          <a:off x="9588500" y="10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36077</xdr:rowOff>
    </xdr:from>
    <xdr:ext cx="534377" cy="259045"/>
    <xdr:sp macro="" textlink="">
      <xdr:nvSpPr>
        <xdr:cNvPr id="368" name="テキスト ボックス 367"/>
        <xdr:cNvSpPr txBox="1"/>
      </xdr:nvSpPr>
      <xdr:spPr>
        <a:xfrm>
          <a:off x="9372111" y="101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119498</xdr:rowOff>
    </xdr:from>
    <xdr:to>
      <xdr:col>12</xdr:col>
      <xdr:colOff>561975</xdr:colOff>
      <xdr:row>59</xdr:row>
      <xdr:rowOff>49648</xdr:rowOff>
    </xdr:to>
    <xdr:sp macro="" textlink="">
      <xdr:nvSpPr>
        <xdr:cNvPr id="369" name="円/楕円 368"/>
        <xdr:cNvSpPr/>
      </xdr:nvSpPr>
      <xdr:spPr>
        <a:xfrm>
          <a:off x="8699500" y="100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40775</xdr:rowOff>
    </xdr:from>
    <xdr:ext cx="534377" cy="259045"/>
    <xdr:sp macro="" textlink="">
      <xdr:nvSpPr>
        <xdr:cNvPr id="370" name="テキスト ボックス 369"/>
        <xdr:cNvSpPr txBox="1"/>
      </xdr:nvSpPr>
      <xdr:spPr>
        <a:xfrm>
          <a:off x="8483111" y="101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132965</xdr:rowOff>
    </xdr:from>
    <xdr:to>
      <xdr:col>11</xdr:col>
      <xdr:colOff>358775</xdr:colOff>
      <xdr:row>59</xdr:row>
      <xdr:rowOff>63115</xdr:rowOff>
    </xdr:to>
    <xdr:sp macro="" textlink="">
      <xdr:nvSpPr>
        <xdr:cNvPr id="371" name="円/楕円 370"/>
        <xdr:cNvSpPr/>
      </xdr:nvSpPr>
      <xdr:spPr>
        <a:xfrm>
          <a:off x="7810500" y="100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54242</xdr:rowOff>
    </xdr:from>
    <xdr:ext cx="534377" cy="259045"/>
    <xdr:sp macro="" textlink="">
      <xdr:nvSpPr>
        <xdr:cNvPr id="372" name="テキスト ボックス 371"/>
        <xdr:cNvSpPr txBox="1"/>
      </xdr:nvSpPr>
      <xdr:spPr>
        <a:xfrm>
          <a:off x="7594111" y="101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137044</xdr:rowOff>
    </xdr:from>
    <xdr:to>
      <xdr:col>10</xdr:col>
      <xdr:colOff>155575</xdr:colOff>
      <xdr:row>59</xdr:row>
      <xdr:rowOff>67194</xdr:rowOff>
    </xdr:to>
    <xdr:sp macro="" textlink="">
      <xdr:nvSpPr>
        <xdr:cNvPr id="373" name="円/楕円 372"/>
        <xdr:cNvSpPr/>
      </xdr:nvSpPr>
      <xdr:spPr>
        <a:xfrm>
          <a:off x="6921500" y="100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58321</xdr:rowOff>
    </xdr:from>
    <xdr:ext cx="534377" cy="259045"/>
    <xdr:sp macro="" textlink="">
      <xdr:nvSpPr>
        <xdr:cNvPr id="374" name="テキスト ボックス 373"/>
        <xdr:cNvSpPr txBox="1"/>
      </xdr:nvSpPr>
      <xdr:spPr>
        <a:xfrm>
          <a:off x="6705111" y="10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11985</xdr:rowOff>
    </xdr:from>
    <xdr:to>
      <xdr:col>15</xdr:col>
      <xdr:colOff>180975</xdr:colOff>
      <xdr:row>79</xdr:row>
      <xdr:rowOff>17001</xdr:rowOff>
    </xdr:to>
    <xdr:cxnSp macro="">
      <xdr:nvCxnSpPr>
        <xdr:cNvPr id="403" name="直線コネクタ 402"/>
        <xdr:cNvCxnSpPr/>
      </xdr:nvCxnSpPr>
      <xdr:spPr>
        <a:xfrm>
          <a:off x="9639300" y="13556535"/>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4567</xdr:rowOff>
    </xdr:from>
    <xdr:to>
      <xdr:col>14</xdr:col>
      <xdr:colOff>28575</xdr:colOff>
      <xdr:row>79</xdr:row>
      <xdr:rowOff>11985</xdr:rowOff>
    </xdr:to>
    <xdr:cxnSp macro="">
      <xdr:nvCxnSpPr>
        <xdr:cNvPr id="406" name="直線コネクタ 405"/>
        <xdr:cNvCxnSpPr/>
      </xdr:nvCxnSpPr>
      <xdr:spPr>
        <a:xfrm>
          <a:off x="8750300" y="1354911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10" name="テキスト ボックス 409"/>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137651</xdr:rowOff>
    </xdr:from>
    <xdr:to>
      <xdr:col>15</xdr:col>
      <xdr:colOff>231775</xdr:colOff>
      <xdr:row>79</xdr:row>
      <xdr:rowOff>67801</xdr:rowOff>
    </xdr:to>
    <xdr:sp macro="" textlink="">
      <xdr:nvSpPr>
        <xdr:cNvPr id="416" name="円/楕円 415"/>
        <xdr:cNvSpPr/>
      </xdr:nvSpPr>
      <xdr:spPr>
        <a:xfrm>
          <a:off x="10426700" y="135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97028</xdr:rowOff>
    </xdr:from>
    <xdr:ext cx="534377" cy="259045"/>
    <xdr:sp macro="" textlink="">
      <xdr:nvSpPr>
        <xdr:cNvPr id="417" name="普通建設事業費 （ うち新規整備　）該当値テキスト"/>
        <xdr:cNvSpPr txBox="1"/>
      </xdr:nvSpPr>
      <xdr:spPr>
        <a:xfrm>
          <a:off x="10528300" y="132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132635</xdr:rowOff>
    </xdr:from>
    <xdr:to>
      <xdr:col>14</xdr:col>
      <xdr:colOff>79375</xdr:colOff>
      <xdr:row>79</xdr:row>
      <xdr:rowOff>62785</xdr:rowOff>
    </xdr:to>
    <xdr:sp macro="" textlink="">
      <xdr:nvSpPr>
        <xdr:cNvPr id="418" name="円/楕円 417"/>
        <xdr:cNvSpPr/>
      </xdr:nvSpPr>
      <xdr:spPr>
        <a:xfrm>
          <a:off x="9588500" y="13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53912</xdr:rowOff>
    </xdr:from>
    <xdr:ext cx="534377" cy="259045"/>
    <xdr:sp macro="" textlink="">
      <xdr:nvSpPr>
        <xdr:cNvPr id="419" name="テキスト ボックス 418"/>
        <xdr:cNvSpPr txBox="1"/>
      </xdr:nvSpPr>
      <xdr:spPr>
        <a:xfrm>
          <a:off x="9372111" y="13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125217</xdr:rowOff>
    </xdr:from>
    <xdr:to>
      <xdr:col>12</xdr:col>
      <xdr:colOff>561975</xdr:colOff>
      <xdr:row>79</xdr:row>
      <xdr:rowOff>55367</xdr:rowOff>
    </xdr:to>
    <xdr:sp macro="" textlink="">
      <xdr:nvSpPr>
        <xdr:cNvPr id="420" name="円/楕円 419"/>
        <xdr:cNvSpPr/>
      </xdr:nvSpPr>
      <xdr:spPr>
        <a:xfrm>
          <a:off x="8699500" y="134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71894</xdr:rowOff>
    </xdr:from>
    <xdr:ext cx="534377" cy="259045"/>
    <xdr:sp macro="" textlink="">
      <xdr:nvSpPr>
        <xdr:cNvPr id="421" name="テキスト ボックス 420"/>
        <xdr:cNvSpPr txBox="1"/>
      </xdr:nvSpPr>
      <xdr:spPr>
        <a:xfrm>
          <a:off x="8483111" y="132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67568</xdr:rowOff>
    </xdr:from>
    <xdr:to>
      <xdr:col>15</xdr:col>
      <xdr:colOff>180975</xdr:colOff>
      <xdr:row>98</xdr:row>
      <xdr:rowOff>83620</xdr:rowOff>
    </xdr:to>
    <xdr:cxnSp macro="">
      <xdr:nvCxnSpPr>
        <xdr:cNvPr id="448" name="直線コネクタ 447"/>
        <xdr:cNvCxnSpPr/>
      </xdr:nvCxnSpPr>
      <xdr:spPr>
        <a:xfrm>
          <a:off x="9639300" y="16869668"/>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67568</xdr:rowOff>
    </xdr:from>
    <xdr:to>
      <xdr:col>14</xdr:col>
      <xdr:colOff>28575</xdr:colOff>
      <xdr:row>98</xdr:row>
      <xdr:rowOff>111158</xdr:rowOff>
    </xdr:to>
    <xdr:cxnSp macro="">
      <xdr:nvCxnSpPr>
        <xdr:cNvPr id="451" name="直線コネクタ 450"/>
        <xdr:cNvCxnSpPr/>
      </xdr:nvCxnSpPr>
      <xdr:spPr>
        <a:xfrm flipV="1">
          <a:off x="8750300" y="16869668"/>
          <a:ext cx="889000" cy="4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62278</xdr:rowOff>
    </xdr:from>
    <xdr:ext cx="534377" cy="259045"/>
    <xdr:sp macro="" textlink="">
      <xdr:nvSpPr>
        <xdr:cNvPr id="455" name="テキスト ボックス 454"/>
        <xdr:cNvSpPr txBox="1"/>
      </xdr:nvSpPr>
      <xdr:spPr>
        <a:xfrm>
          <a:off x="8483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32820</xdr:rowOff>
    </xdr:from>
    <xdr:to>
      <xdr:col>15</xdr:col>
      <xdr:colOff>231775</xdr:colOff>
      <xdr:row>98</xdr:row>
      <xdr:rowOff>134420</xdr:rowOff>
    </xdr:to>
    <xdr:sp macro="" textlink="">
      <xdr:nvSpPr>
        <xdr:cNvPr id="461" name="円/楕円 460"/>
        <xdr:cNvSpPr/>
      </xdr:nvSpPr>
      <xdr:spPr>
        <a:xfrm>
          <a:off x="10426700" y="16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119197</xdr:rowOff>
    </xdr:from>
    <xdr:ext cx="534377" cy="259045"/>
    <xdr:sp macro="" textlink="">
      <xdr:nvSpPr>
        <xdr:cNvPr id="462" name="普通建設事業費 （ うち更新整備　）該当値テキスト"/>
        <xdr:cNvSpPr txBox="1"/>
      </xdr:nvSpPr>
      <xdr:spPr>
        <a:xfrm>
          <a:off x="10528300" y="167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16768</xdr:rowOff>
    </xdr:from>
    <xdr:to>
      <xdr:col>14</xdr:col>
      <xdr:colOff>79375</xdr:colOff>
      <xdr:row>98</xdr:row>
      <xdr:rowOff>118368</xdr:rowOff>
    </xdr:to>
    <xdr:sp macro="" textlink="">
      <xdr:nvSpPr>
        <xdr:cNvPr id="463" name="円/楕円 462"/>
        <xdr:cNvSpPr/>
      </xdr:nvSpPr>
      <xdr:spPr>
        <a:xfrm>
          <a:off x="9588500" y="16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109495</xdr:rowOff>
    </xdr:from>
    <xdr:ext cx="534377" cy="259045"/>
    <xdr:sp macro="" textlink="">
      <xdr:nvSpPr>
        <xdr:cNvPr id="464" name="テキスト ボックス 463"/>
        <xdr:cNvSpPr txBox="1"/>
      </xdr:nvSpPr>
      <xdr:spPr>
        <a:xfrm>
          <a:off x="9372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60358</xdr:rowOff>
    </xdr:from>
    <xdr:to>
      <xdr:col>12</xdr:col>
      <xdr:colOff>561975</xdr:colOff>
      <xdr:row>98</xdr:row>
      <xdr:rowOff>161958</xdr:rowOff>
    </xdr:to>
    <xdr:sp macro="" textlink="">
      <xdr:nvSpPr>
        <xdr:cNvPr id="465" name="円/楕円 464"/>
        <xdr:cNvSpPr/>
      </xdr:nvSpPr>
      <xdr:spPr>
        <a:xfrm>
          <a:off x="8699500" y="168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153085</xdr:rowOff>
    </xdr:from>
    <xdr:ext cx="469744" cy="259045"/>
    <xdr:sp macro="" textlink="">
      <xdr:nvSpPr>
        <xdr:cNvPr id="466" name="テキスト ボックス 465"/>
        <xdr:cNvSpPr txBox="1"/>
      </xdr:nvSpPr>
      <xdr:spPr>
        <a:xfrm>
          <a:off x="8515427" y="169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27507</xdr:rowOff>
    </xdr:from>
    <xdr:ext cx="469744" cy="259045"/>
    <xdr:sp macro="" textlink="">
      <xdr:nvSpPr>
        <xdr:cNvPr id="501" name="テキスト ボックス 500"/>
        <xdr:cNvSpPr txBox="1"/>
      </xdr:nvSpPr>
      <xdr:spPr>
        <a:xfrm>
          <a:off x="14357427" y="637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27935</xdr:rowOff>
    </xdr:from>
    <xdr:ext cx="469744" cy="259045"/>
    <xdr:sp macro="" textlink="">
      <xdr:nvSpPr>
        <xdr:cNvPr id="504" name="テキスト ボックス 503"/>
        <xdr:cNvSpPr txBox="1"/>
      </xdr:nvSpPr>
      <xdr:spPr>
        <a:xfrm>
          <a:off x="13468427" y="63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32434</xdr:rowOff>
    </xdr:from>
    <xdr:to>
      <xdr:col>23</xdr:col>
      <xdr:colOff>517525</xdr:colOff>
      <xdr:row>77</xdr:row>
      <xdr:rowOff>45098</xdr:rowOff>
    </xdr:to>
    <xdr:cxnSp macro="">
      <xdr:nvCxnSpPr>
        <xdr:cNvPr id="607" name="直線コネクタ 606"/>
        <xdr:cNvCxnSpPr/>
      </xdr:nvCxnSpPr>
      <xdr:spPr>
        <a:xfrm flipV="1">
          <a:off x="15481300" y="13234084"/>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8"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8849</xdr:rowOff>
    </xdr:from>
    <xdr:to>
      <xdr:col>22</xdr:col>
      <xdr:colOff>365125</xdr:colOff>
      <xdr:row>77</xdr:row>
      <xdr:rowOff>45098</xdr:rowOff>
    </xdr:to>
    <xdr:cxnSp macro="">
      <xdr:nvCxnSpPr>
        <xdr:cNvPr id="610" name="直線コネクタ 609"/>
        <xdr:cNvCxnSpPr/>
      </xdr:nvCxnSpPr>
      <xdr:spPr>
        <a:xfrm>
          <a:off x="14592300" y="13210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1" name="フローチャート : 判断 610"/>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2" name="テキスト ボックス 611"/>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142230</xdr:rowOff>
    </xdr:from>
    <xdr:to>
      <xdr:col>21</xdr:col>
      <xdr:colOff>161925</xdr:colOff>
      <xdr:row>77</xdr:row>
      <xdr:rowOff>8849</xdr:rowOff>
    </xdr:to>
    <xdr:cxnSp macro="">
      <xdr:nvCxnSpPr>
        <xdr:cNvPr id="613" name="直線コネクタ 612"/>
        <xdr:cNvCxnSpPr/>
      </xdr:nvCxnSpPr>
      <xdr:spPr>
        <a:xfrm>
          <a:off x="13703300" y="131724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5" name="テキスト ボックス 614"/>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142230</xdr:rowOff>
    </xdr:from>
    <xdr:to>
      <xdr:col>19</xdr:col>
      <xdr:colOff>644525</xdr:colOff>
      <xdr:row>77</xdr:row>
      <xdr:rowOff>9657</xdr:rowOff>
    </xdr:to>
    <xdr:cxnSp macro="">
      <xdr:nvCxnSpPr>
        <xdr:cNvPr id="616" name="直線コネクタ 615"/>
        <xdr:cNvCxnSpPr/>
      </xdr:nvCxnSpPr>
      <xdr:spPr>
        <a:xfrm flipV="1">
          <a:off x="12814300" y="13172430"/>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8" name="テキスト ボックス 617"/>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0" name="テキスト ボックス 619"/>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153084</xdr:rowOff>
    </xdr:from>
    <xdr:to>
      <xdr:col>23</xdr:col>
      <xdr:colOff>568325</xdr:colOff>
      <xdr:row>77</xdr:row>
      <xdr:rowOff>83234</xdr:rowOff>
    </xdr:to>
    <xdr:sp macro="" textlink="">
      <xdr:nvSpPr>
        <xdr:cNvPr id="626" name="円/楕円 625"/>
        <xdr:cNvSpPr/>
      </xdr:nvSpPr>
      <xdr:spPr>
        <a:xfrm>
          <a:off x="162687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131511</xdr:rowOff>
    </xdr:from>
    <xdr:ext cx="534377" cy="259045"/>
    <xdr:sp macro="" textlink="">
      <xdr:nvSpPr>
        <xdr:cNvPr id="627" name="公債費該当値テキスト"/>
        <xdr:cNvSpPr txBox="1"/>
      </xdr:nvSpPr>
      <xdr:spPr>
        <a:xfrm>
          <a:off x="16370300" y="131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165748</xdr:rowOff>
    </xdr:from>
    <xdr:to>
      <xdr:col>22</xdr:col>
      <xdr:colOff>415925</xdr:colOff>
      <xdr:row>77</xdr:row>
      <xdr:rowOff>95898</xdr:rowOff>
    </xdr:to>
    <xdr:sp macro="" textlink="">
      <xdr:nvSpPr>
        <xdr:cNvPr id="628" name="円/楕円 627"/>
        <xdr:cNvSpPr/>
      </xdr:nvSpPr>
      <xdr:spPr>
        <a:xfrm>
          <a:off x="15430500" y="13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87025</xdr:rowOff>
    </xdr:from>
    <xdr:ext cx="534377" cy="259045"/>
    <xdr:sp macro="" textlink="">
      <xdr:nvSpPr>
        <xdr:cNvPr id="629" name="テキスト ボックス 628"/>
        <xdr:cNvSpPr txBox="1"/>
      </xdr:nvSpPr>
      <xdr:spPr>
        <a:xfrm>
          <a:off x="15214111"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129499</xdr:rowOff>
    </xdr:from>
    <xdr:to>
      <xdr:col>21</xdr:col>
      <xdr:colOff>212725</xdr:colOff>
      <xdr:row>77</xdr:row>
      <xdr:rowOff>59649</xdr:rowOff>
    </xdr:to>
    <xdr:sp macro="" textlink="">
      <xdr:nvSpPr>
        <xdr:cNvPr id="630" name="円/楕円 629"/>
        <xdr:cNvSpPr/>
      </xdr:nvSpPr>
      <xdr:spPr>
        <a:xfrm>
          <a:off x="14541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50776</xdr:rowOff>
    </xdr:from>
    <xdr:ext cx="534377" cy="259045"/>
    <xdr:sp macro="" textlink="">
      <xdr:nvSpPr>
        <xdr:cNvPr id="631" name="テキスト ボックス 630"/>
        <xdr:cNvSpPr txBox="1"/>
      </xdr:nvSpPr>
      <xdr:spPr>
        <a:xfrm>
          <a:off x="143251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91430</xdr:rowOff>
    </xdr:from>
    <xdr:to>
      <xdr:col>20</xdr:col>
      <xdr:colOff>9525</xdr:colOff>
      <xdr:row>77</xdr:row>
      <xdr:rowOff>21580</xdr:rowOff>
    </xdr:to>
    <xdr:sp macro="" textlink="">
      <xdr:nvSpPr>
        <xdr:cNvPr id="632" name="円/楕円 631"/>
        <xdr:cNvSpPr/>
      </xdr:nvSpPr>
      <xdr:spPr>
        <a:xfrm>
          <a:off x="13652500" y="13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12707</xdr:rowOff>
    </xdr:from>
    <xdr:ext cx="534377" cy="259045"/>
    <xdr:sp macro="" textlink="">
      <xdr:nvSpPr>
        <xdr:cNvPr id="633" name="テキスト ボックス 632"/>
        <xdr:cNvSpPr txBox="1"/>
      </xdr:nvSpPr>
      <xdr:spPr>
        <a:xfrm>
          <a:off x="13436111" y="132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130307</xdr:rowOff>
    </xdr:from>
    <xdr:to>
      <xdr:col>18</xdr:col>
      <xdr:colOff>492125</xdr:colOff>
      <xdr:row>77</xdr:row>
      <xdr:rowOff>60457</xdr:rowOff>
    </xdr:to>
    <xdr:sp macro="" textlink="">
      <xdr:nvSpPr>
        <xdr:cNvPr id="634" name="円/楕円 633"/>
        <xdr:cNvSpPr/>
      </xdr:nvSpPr>
      <xdr:spPr>
        <a:xfrm>
          <a:off x="12763500" y="131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51584</xdr:rowOff>
    </xdr:from>
    <xdr:ext cx="534377" cy="259045"/>
    <xdr:sp macro="" textlink="">
      <xdr:nvSpPr>
        <xdr:cNvPr id="635" name="テキスト ボックス 634"/>
        <xdr:cNvSpPr txBox="1"/>
      </xdr:nvSpPr>
      <xdr:spPr>
        <a:xfrm>
          <a:off x="12547111" y="132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94845</xdr:rowOff>
    </xdr:from>
    <xdr:to>
      <xdr:col>23</xdr:col>
      <xdr:colOff>517525</xdr:colOff>
      <xdr:row>99</xdr:row>
      <xdr:rowOff>97416</xdr:rowOff>
    </xdr:to>
    <xdr:cxnSp macro="">
      <xdr:nvCxnSpPr>
        <xdr:cNvPr id="666" name="直線コネクタ 665"/>
        <xdr:cNvCxnSpPr/>
      </xdr:nvCxnSpPr>
      <xdr:spPr>
        <a:xfrm flipV="1">
          <a:off x="15481300" y="17068395"/>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67"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89106</xdr:rowOff>
    </xdr:from>
    <xdr:to>
      <xdr:col>22</xdr:col>
      <xdr:colOff>365125</xdr:colOff>
      <xdr:row>99</xdr:row>
      <xdr:rowOff>97416</xdr:rowOff>
    </xdr:to>
    <xdr:cxnSp macro="">
      <xdr:nvCxnSpPr>
        <xdr:cNvPr id="669" name="直線コネクタ 668"/>
        <xdr:cNvCxnSpPr/>
      </xdr:nvCxnSpPr>
      <xdr:spPr>
        <a:xfrm>
          <a:off x="14592300" y="17062656"/>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70" name="フローチャート : 判断 669"/>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71" name="テキスト ボックス 670"/>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84972</xdr:rowOff>
    </xdr:from>
    <xdr:to>
      <xdr:col>21</xdr:col>
      <xdr:colOff>161925</xdr:colOff>
      <xdr:row>99</xdr:row>
      <xdr:rowOff>89106</xdr:rowOff>
    </xdr:to>
    <xdr:cxnSp macro="">
      <xdr:nvCxnSpPr>
        <xdr:cNvPr id="672" name="直線コネクタ 671"/>
        <xdr:cNvCxnSpPr/>
      </xdr:nvCxnSpPr>
      <xdr:spPr>
        <a:xfrm>
          <a:off x="13703300" y="1705852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78015</xdr:rowOff>
    </xdr:from>
    <xdr:to>
      <xdr:col>19</xdr:col>
      <xdr:colOff>644525</xdr:colOff>
      <xdr:row>99</xdr:row>
      <xdr:rowOff>84972</xdr:rowOff>
    </xdr:to>
    <xdr:cxnSp macro="">
      <xdr:nvCxnSpPr>
        <xdr:cNvPr id="675" name="直線コネクタ 674"/>
        <xdr:cNvCxnSpPr/>
      </xdr:nvCxnSpPr>
      <xdr:spPr>
        <a:xfrm>
          <a:off x="12814300" y="17051565"/>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132052</xdr:rowOff>
    </xdr:from>
    <xdr:ext cx="534377" cy="259045"/>
    <xdr:sp macro="" textlink="">
      <xdr:nvSpPr>
        <xdr:cNvPr id="677" name="テキスト ボックス 676"/>
        <xdr:cNvSpPr txBox="1"/>
      </xdr:nvSpPr>
      <xdr:spPr>
        <a:xfrm>
          <a:off x="13436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44045</xdr:rowOff>
    </xdr:from>
    <xdr:to>
      <xdr:col>23</xdr:col>
      <xdr:colOff>568325</xdr:colOff>
      <xdr:row>99</xdr:row>
      <xdr:rowOff>145645</xdr:rowOff>
    </xdr:to>
    <xdr:sp macro="" textlink="">
      <xdr:nvSpPr>
        <xdr:cNvPr id="685" name="円/楕円 684"/>
        <xdr:cNvSpPr/>
      </xdr:nvSpPr>
      <xdr:spPr>
        <a:xfrm>
          <a:off x="16268700" y="170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469744" cy="259045"/>
    <xdr:sp macro="" textlink="">
      <xdr:nvSpPr>
        <xdr:cNvPr id="686" name="積立金該当値テキスト"/>
        <xdr:cNvSpPr txBox="1"/>
      </xdr:nvSpPr>
      <xdr:spPr>
        <a:xfrm>
          <a:off x="16370300" y="1696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46616</xdr:rowOff>
    </xdr:from>
    <xdr:to>
      <xdr:col>22</xdr:col>
      <xdr:colOff>415925</xdr:colOff>
      <xdr:row>99</xdr:row>
      <xdr:rowOff>148216</xdr:rowOff>
    </xdr:to>
    <xdr:sp macro="" textlink="">
      <xdr:nvSpPr>
        <xdr:cNvPr id="687" name="円/楕円 686"/>
        <xdr:cNvSpPr/>
      </xdr:nvSpPr>
      <xdr:spPr>
        <a:xfrm>
          <a:off x="15430500" y="170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139343</xdr:rowOff>
    </xdr:from>
    <xdr:ext cx="378565" cy="259045"/>
    <xdr:sp macro="" textlink="">
      <xdr:nvSpPr>
        <xdr:cNvPr id="688" name="テキスト ボックス 687"/>
        <xdr:cNvSpPr txBox="1"/>
      </xdr:nvSpPr>
      <xdr:spPr>
        <a:xfrm>
          <a:off x="15292017" y="1711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38306</xdr:rowOff>
    </xdr:from>
    <xdr:to>
      <xdr:col>21</xdr:col>
      <xdr:colOff>212725</xdr:colOff>
      <xdr:row>99</xdr:row>
      <xdr:rowOff>139906</xdr:rowOff>
    </xdr:to>
    <xdr:sp macro="" textlink="">
      <xdr:nvSpPr>
        <xdr:cNvPr id="689" name="円/楕円 688"/>
        <xdr:cNvSpPr/>
      </xdr:nvSpPr>
      <xdr:spPr>
        <a:xfrm>
          <a:off x="14541500" y="170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131033</xdr:rowOff>
    </xdr:from>
    <xdr:ext cx="469744" cy="259045"/>
    <xdr:sp macro="" textlink="">
      <xdr:nvSpPr>
        <xdr:cNvPr id="690" name="テキスト ボックス 689"/>
        <xdr:cNvSpPr txBox="1"/>
      </xdr:nvSpPr>
      <xdr:spPr>
        <a:xfrm>
          <a:off x="14357427" y="1710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34172</xdr:rowOff>
    </xdr:from>
    <xdr:to>
      <xdr:col>20</xdr:col>
      <xdr:colOff>9525</xdr:colOff>
      <xdr:row>99</xdr:row>
      <xdr:rowOff>135772</xdr:rowOff>
    </xdr:to>
    <xdr:sp macro="" textlink="">
      <xdr:nvSpPr>
        <xdr:cNvPr id="691" name="円/楕円 690"/>
        <xdr:cNvSpPr/>
      </xdr:nvSpPr>
      <xdr:spPr>
        <a:xfrm>
          <a:off x="13652500" y="170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126899</xdr:rowOff>
    </xdr:from>
    <xdr:ext cx="469744" cy="259045"/>
    <xdr:sp macro="" textlink="">
      <xdr:nvSpPr>
        <xdr:cNvPr id="692" name="テキスト ボックス 691"/>
        <xdr:cNvSpPr txBox="1"/>
      </xdr:nvSpPr>
      <xdr:spPr>
        <a:xfrm>
          <a:off x="13468427" y="171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27215</xdr:rowOff>
    </xdr:from>
    <xdr:to>
      <xdr:col>18</xdr:col>
      <xdr:colOff>492125</xdr:colOff>
      <xdr:row>99</xdr:row>
      <xdr:rowOff>128815</xdr:rowOff>
    </xdr:to>
    <xdr:sp macro="" textlink="">
      <xdr:nvSpPr>
        <xdr:cNvPr id="693" name="円/楕円 692"/>
        <xdr:cNvSpPr/>
      </xdr:nvSpPr>
      <xdr:spPr>
        <a:xfrm>
          <a:off x="12763500" y="170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119942</xdr:rowOff>
    </xdr:from>
    <xdr:ext cx="534377" cy="259045"/>
    <xdr:sp macro="" textlink="">
      <xdr:nvSpPr>
        <xdr:cNvPr id="694" name="テキスト ボックス 693"/>
        <xdr:cNvSpPr txBox="1"/>
      </xdr:nvSpPr>
      <xdr:spPr>
        <a:xfrm>
          <a:off x="12547111" y="170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23" name="直線コネクタ 722"/>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24"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6" name="直線コネクタ 725"/>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7" name="フローチャート : 判断 726"/>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8" name="テキスト ボックス 727"/>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9" name="直線コネクタ 728"/>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31" name="テキスト ボックス 730"/>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44412</xdr:rowOff>
    </xdr:from>
    <xdr:to>
      <xdr:col>28</xdr:col>
      <xdr:colOff>314325</xdr:colOff>
      <xdr:row>39</xdr:row>
      <xdr:rowOff>44412</xdr:rowOff>
    </xdr:to>
    <xdr:cxnSp macro="">
      <xdr:nvCxnSpPr>
        <xdr:cNvPr id="732" name="直線コネクタ 731"/>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34" name="テキスト ボックス 733"/>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6" name="テキスト ボックス 735"/>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42" name="円/楕円 741"/>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43"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44" name="円/楕円 743"/>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45" name="テキスト ボックス 744"/>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6" name="円/楕円 745"/>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7" name="テキスト ボックス 746"/>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8" name="円/楕円 747"/>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9" name="テキスト ボックス 748"/>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50" name="円/楕円 74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51" name="テキスト ボックス 750"/>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97801</xdr:rowOff>
    </xdr:from>
    <xdr:to>
      <xdr:col>32</xdr:col>
      <xdr:colOff>187325</xdr:colOff>
      <xdr:row>59</xdr:row>
      <xdr:rowOff>97801</xdr:rowOff>
    </xdr:to>
    <xdr:cxnSp macro="">
      <xdr:nvCxnSpPr>
        <xdr:cNvPr id="782" name="直線コネクタ 781"/>
        <xdr:cNvCxnSpPr/>
      </xdr:nvCxnSpPr>
      <xdr:spPr>
        <a:xfrm>
          <a:off x="21323300" y="102133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83"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96724</xdr:rowOff>
    </xdr:from>
    <xdr:to>
      <xdr:col>31</xdr:col>
      <xdr:colOff>34925</xdr:colOff>
      <xdr:row>59</xdr:row>
      <xdr:rowOff>97801</xdr:rowOff>
    </xdr:to>
    <xdr:cxnSp macro="">
      <xdr:nvCxnSpPr>
        <xdr:cNvPr id="785" name="直線コネクタ 784"/>
        <xdr:cNvCxnSpPr/>
      </xdr:nvCxnSpPr>
      <xdr:spPr>
        <a:xfrm>
          <a:off x="20434300" y="1021227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6" name="フローチャート : 判断 785"/>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7" name="テキスト ボックス 786"/>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94633</xdr:rowOff>
    </xdr:from>
    <xdr:to>
      <xdr:col>29</xdr:col>
      <xdr:colOff>517525</xdr:colOff>
      <xdr:row>59</xdr:row>
      <xdr:rowOff>96724</xdr:rowOff>
    </xdr:to>
    <xdr:cxnSp macro="">
      <xdr:nvCxnSpPr>
        <xdr:cNvPr id="788" name="直線コネクタ 787"/>
        <xdr:cNvCxnSpPr/>
      </xdr:nvCxnSpPr>
      <xdr:spPr>
        <a:xfrm>
          <a:off x="19545300" y="1021018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90" name="テキスト ボックス 789"/>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92511</xdr:rowOff>
    </xdr:from>
    <xdr:to>
      <xdr:col>28</xdr:col>
      <xdr:colOff>314325</xdr:colOff>
      <xdr:row>59</xdr:row>
      <xdr:rowOff>94633</xdr:rowOff>
    </xdr:to>
    <xdr:cxnSp macro="">
      <xdr:nvCxnSpPr>
        <xdr:cNvPr id="791" name="直線コネクタ 790"/>
        <xdr:cNvCxnSpPr/>
      </xdr:nvCxnSpPr>
      <xdr:spPr>
        <a:xfrm>
          <a:off x="18656300" y="1020806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3" name="テキスト ボックス 792"/>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5" name="テキスト ボックス 794"/>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47001</xdr:rowOff>
    </xdr:from>
    <xdr:to>
      <xdr:col>32</xdr:col>
      <xdr:colOff>238125</xdr:colOff>
      <xdr:row>59</xdr:row>
      <xdr:rowOff>148601</xdr:rowOff>
    </xdr:to>
    <xdr:sp macro="" textlink="">
      <xdr:nvSpPr>
        <xdr:cNvPr id="801" name="円/楕円 800"/>
        <xdr:cNvSpPr/>
      </xdr:nvSpPr>
      <xdr:spPr>
        <a:xfrm>
          <a:off x="221107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133378</xdr:rowOff>
    </xdr:from>
    <xdr:ext cx="313932" cy="259045"/>
    <xdr:sp macro="" textlink="">
      <xdr:nvSpPr>
        <xdr:cNvPr id="802" name="貸付金該当値テキスト"/>
        <xdr:cNvSpPr txBox="1"/>
      </xdr:nvSpPr>
      <xdr:spPr>
        <a:xfrm>
          <a:off x="22212300" y="10077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47001</xdr:rowOff>
    </xdr:from>
    <xdr:to>
      <xdr:col>31</xdr:col>
      <xdr:colOff>85725</xdr:colOff>
      <xdr:row>59</xdr:row>
      <xdr:rowOff>148601</xdr:rowOff>
    </xdr:to>
    <xdr:sp macro="" textlink="">
      <xdr:nvSpPr>
        <xdr:cNvPr id="803" name="円/楕円 802"/>
        <xdr:cNvSpPr/>
      </xdr:nvSpPr>
      <xdr:spPr>
        <a:xfrm>
          <a:off x="21272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139728</xdr:rowOff>
    </xdr:from>
    <xdr:ext cx="313932" cy="259045"/>
    <xdr:sp macro="" textlink="">
      <xdr:nvSpPr>
        <xdr:cNvPr id="804" name="テキスト ボックス 803"/>
        <xdr:cNvSpPr txBox="1"/>
      </xdr:nvSpPr>
      <xdr:spPr>
        <a:xfrm>
          <a:off x="21166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45924</xdr:rowOff>
    </xdr:from>
    <xdr:to>
      <xdr:col>29</xdr:col>
      <xdr:colOff>568325</xdr:colOff>
      <xdr:row>59</xdr:row>
      <xdr:rowOff>147524</xdr:rowOff>
    </xdr:to>
    <xdr:sp macro="" textlink="">
      <xdr:nvSpPr>
        <xdr:cNvPr id="805" name="円/楕円 804"/>
        <xdr:cNvSpPr/>
      </xdr:nvSpPr>
      <xdr:spPr>
        <a:xfrm>
          <a:off x="20383500" y="101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138651</xdr:rowOff>
    </xdr:from>
    <xdr:ext cx="313932" cy="259045"/>
    <xdr:sp macro="" textlink="">
      <xdr:nvSpPr>
        <xdr:cNvPr id="806" name="テキスト ボックス 805"/>
        <xdr:cNvSpPr txBox="1"/>
      </xdr:nvSpPr>
      <xdr:spPr>
        <a:xfrm>
          <a:off x="20277333" y="102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43833</xdr:rowOff>
    </xdr:from>
    <xdr:to>
      <xdr:col>28</xdr:col>
      <xdr:colOff>365125</xdr:colOff>
      <xdr:row>59</xdr:row>
      <xdr:rowOff>145433</xdr:rowOff>
    </xdr:to>
    <xdr:sp macro="" textlink="">
      <xdr:nvSpPr>
        <xdr:cNvPr id="807" name="円/楕円 806"/>
        <xdr:cNvSpPr/>
      </xdr:nvSpPr>
      <xdr:spPr>
        <a:xfrm>
          <a:off x="19494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136560</xdr:rowOff>
    </xdr:from>
    <xdr:ext cx="378565" cy="259045"/>
    <xdr:sp macro="" textlink="">
      <xdr:nvSpPr>
        <xdr:cNvPr id="808" name="テキスト ボックス 807"/>
        <xdr:cNvSpPr txBox="1"/>
      </xdr:nvSpPr>
      <xdr:spPr>
        <a:xfrm>
          <a:off x="19356017" y="1025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41711</xdr:rowOff>
    </xdr:from>
    <xdr:to>
      <xdr:col>27</xdr:col>
      <xdr:colOff>161925</xdr:colOff>
      <xdr:row>59</xdr:row>
      <xdr:rowOff>143311</xdr:rowOff>
    </xdr:to>
    <xdr:sp macro="" textlink="">
      <xdr:nvSpPr>
        <xdr:cNvPr id="809" name="円/楕円 808"/>
        <xdr:cNvSpPr/>
      </xdr:nvSpPr>
      <xdr:spPr>
        <a:xfrm>
          <a:off x="18605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134438</xdr:rowOff>
    </xdr:from>
    <xdr:ext cx="378565" cy="259045"/>
    <xdr:sp macro="" textlink="">
      <xdr:nvSpPr>
        <xdr:cNvPr id="810" name="テキスト ボックス 809"/>
        <xdr:cNvSpPr txBox="1"/>
      </xdr:nvSpPr>
      <xdr:spPr>
        <a:xfrm>
          <a:off x="18467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63818</xdr:rowOff>
    </xdr:from>
    <xdr:to>
      <xdr:col>32</xdr:col>
      <xdr:colOff>187325</xdr:colOff>
      <xdr:row>77</xdr:row>
      <xdr:rowOff>99988</xdr:rowOff>
    </xdr:to>
    <xdr:cxnSp macro="">
      <xdr:nvCxnSpPr>
        <xdr:cNvPr id="840" name="直線コネクタ 839"/>
        <xdr:cNvCxnSpPr/>
      </xdr:nvCxnSpPr>
      <xdr:spPr>
        <a:xfrm flipV="1">
          <a:off x="21323300" y="13265468"/>
          <a:ext cx="8382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41"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99988</xdr:rowOff>
    </xdr:from>
    <xdr:to>
      <xdr:col>31</xdr:col>
      <xdr:colOff>34925</xdr:colOff>
      <xdr:row>77</xdr:row>
      <xdr:rowOff>153949</xdr:rowOff>
    </xdr:to>
    <xdr:cxnSp macro="">
      <xdr:nvCxnSpPr>
        <xdr:cNvPr id="843" name="直線コネクタ 842"/>
        <xdr:cNvCxnSpPr/>
      </xdr:nvCxnSpPr>
      <xdr:spPr>
        <a:xfrm flipV="1">
          <a:off x="20434300" y="13301638"/>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4" name="フローチャート : 判断 843"/>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45" name="テキスト ボックス 844"/>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153949</xdr:rowOff>
    </xdr:from>
    <xdr:to>
      <xdr:col>29</xdr:col>
      <xdr:colOff>517525</xdr:colOff>
      <xdr:row>77</xdr:row>
      <xdr:rowOff>156490</xdr:rowOff>
    </xdr:to>
    <xdr:cxnSp macro="">
      <xdr:nvCxnSpPr>
        <xdr:cNvPr id="846" name="直線コネクタ 845"/>
        <xdr:cNvCxnSpPr/>
      </xdr:nvCxnSpPr>
      <xdr:spPr>
        <a:xfrm flipV="1">
          <a:off x="19545300" y="1335559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111637</xdr:rowOff>
    </xdr:from>
    <xdr:ext cx="534377" cy="259045"/>
    <xdr:sp macro="" textlink="">
      <xdr:nvSpPr>
        <xdr:cNvPr id="848" name="テキスト ボックス 847"/>
        <xdr:cNvSpPr txBox="1"/>
      </xdr:nvSpPr>
      <xdr:spPr>
        <a:xfrm>
          <a:off x="20167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156490</xdr:rowOff>
    </xdr:from>
    <xdr:to>
      <xdr:col>28</xdr:col>
      <xdr:colOff>314325</xdr:colOff>
      <xdr:row>78</xdr:row>
      <xdr:rowOff>1752</xdr:rowOff>
    </xdr:to>
    <xdr:cxnSp macro="">
      <xdr:nvCxnSpPr>
        <xdr:cNvPr id="849" name="直線コネクタ 848"/>
        <xdr:cNvCxnSpPr/>
      </xdr:nvCxnSpPr>
      <xdr:spPr>
        <a:xfrm flipV="1">
          <a:off x="18656300" y="13358140"/>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146690</xdr:rowOff>
    </xdr:from>
    <xdr:ext cx="534377" cy="259045"/>
    <xdr:sp macro="" textlink="">
      <xdr:nvSpPr>
        <xdr:cNvPr id="851" name="テキスト ボックス 850"/>
        <xdr:cNvSpPr txBox="1"/>
      </xdr:nvSpPr>
      <xdr:spPr>
        <a:xfrm>
          <a:off x="19278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141521</xdr:rowOff>
    </xdr:from>
    <xdr:ext cx="534377" cy="259045"/>
    <xdr:sp macro="" textlink="">
      <xdr:nvSpPr>
        <xdr:cNvPr id="853" name="テキスト ボックス 852"/>
        <xdr:cNvSpPr txBox="1"/>
      </xdr:nvSpPr>
      <xdr:spPr>
        <a:xfrm>
          <a:off x="18389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13018</xdr:rowOff>
    </xdr:from>
    <xdr:to>
      <xdr:col>32</xdr:col>
      <xdr:colOff>238125</xdr:colOff>
      <xdr:row>77</xdr:row>
      <xdr:rowOff>114618</xdr:rowOff>
    </xdr:to>
    <xdr:sp macro="" textlink="">
      <xdr:nvSpPr>
        <xdr:cNvPr id="859" name="円/楕円 858"/>
        <xdr:cNvSpPr/>
      </xdr:nvSpPr>
      <xdr:spPr>
        <a:xfrm>
          <a:off x="22110700" y="132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162895</xdr:rowOff>
    </xdr:from>
    <xdr:ext cx="534377" cy="259045"/>
    <xdr:sp macro="" textlink="">
      <xdr:nvSpPr>
        <xdr:cNvPr id="860" name="繰出金該当値テキスト"/>
        <xdr:cNvSpPr txBox="1"/>
      </xdr:nvSpPr>
      <xdr:spPr>
        <a:xfrm>
          <a:off x="22212300" y="131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49188</xdr:rowOff>
    </xdr:from>
    <xdr:to>
      <xdr:col>31</xdr:col>
      <xdr:colOff>85725</xdr:colOff>
      <xdr:row>77</xdr:row>
      <xdr:rowOff>150788</xdr:rowOff>
    </xdr:to>
    <xdr:sp macro="" textlink="">
      <xdr:nvSpPr>
        <xdr:cNvPr id="861" name="円/楕円 860"/>
        <xdr:cNvSpPr/>
      </xdr:nvSpPr>
      <xdr:spPr>
        <a:xfrm>
          <a:off x="21272500" y="13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141915</xdr:rowOff>
    </xdr:from>
    <xdr:ext cx="534377" cy="259045"/>
    <xdr:sp macro="" textlink="">
      <xdr:nvSpPr>
        <xdr:cNvPr id="862" name="テキスト ボックス 861"/>
        <xdr:cNvSpPr txBox="1"/>
      </xdr:nvSpPr>
      <xdr:spPr>
        <a:xfrm>
          <a:off x="21056111" y="133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103149</xdr:rowOff>
    </xdr:from>
    <xdr:to>
      <xdr:col>29</xdr:col>
      <xdr:colOff>568325</xdr:colOff>
      <xdr:row>78</xdr:row>
      <xdr:rowOff>33299</xdr:rowOff>
    </xdr:to>
    <xdr:sp macro="" textlink="">
      <xdr:nvSpPr>
        <xdr:cNvPr id="863" name="円/楕円 862"/>
        <xdr:cNvSpPr/>
      </xdr:nvSpPr>
      <xdr:spPr>
        <a:xfrm>
          <a:off x="203835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24426</xdr:rowOff>
    </xdr:from>
    <xdr:ext cx="534377" cy="259045"/>
    <xdr:sp macro="" textlink="">
      <xdr:nvSpPr>
        <xdr:cNvPr id="864" name="テキスト ボックス 863"/>
        <xdr:cNvSpPr txBox="1"/>
      </xdr:nvSpPr>
      <xdr:spPr>
        <a:xfrm>
          <a:off x="20167111" y="133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105690</xdr:rowOff>
    </xdr:from>
    <xdr:to>
      <xdr:col>28</xdr:col>
      <xdr:colOff>365125</xdr:colOff>
      <xdr:row>78</xdr:row>
      <xdr:rowOff>35840</xdr:rowOff>
    </xdr:to>
    <xdr:sp macro="" textlink="">
      <xdr:nvSpPr>
        <xdr:cNvPr id="865" name="円/楕円 864"/>
        <xdr:cNvSpPr/>
      </xdr:nvSpPr>
      <xdr:spPr>
        <a:xfrm>
          <a:off x="19494500" y="133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26967</xdr:rowOff>
    </xdr:from>
    <xdr:ext cx="534377" cy="259045"/>
    <xdr:sp macro="" textlink="">
      <xdr:nvSpPr>
        <xdr:cNvPr id="866" name="テキスト ボックス 865"/>
        <xdr:cNvSpPr txBox="1"/>
      </xdr:nvSpPr>
      <xdr:spPr>
        <a:xfrm>
          <a:off x="19278111" y="134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122402</xdr:rowOff>
    </xdr:from>
    <xdr:to>
      <xdr:col>27</xdr:col>
      <xdr:colOff>161925</xdr:colOff>
      <xdr:row>78</xdr:row>
      <xdr:rowOff>52552</xdr:rowOff>
    </xdr:to>
    <xdr:sp macro="" textlink="">
      <xdr:nvSpPr>
        <xdr:cNvPr id="867" name="円/楕円 866"/>
        <xdr:cNvSpPr/>
      </xdr:nvSpPr>
      <xdr:spPr>
        <a:xfrm>
          <a:off x="186055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43679</xdr:rowOff>
    </xdr:from>
    <xdr:ext cx="534377" cy="259045"/>
    <xdr:sp macro="" textlink="">
      <xdr:nvSpPr>
        <xdr:cNvPr id="868" name="テキスト ボックス 867"/>
        <xdr:cNvSpPr txBox="1"/>
      </xdr:nvSpPr>
      <xdr:spPr>
        <a:xfrm>
          <a:off x="18389111" y="134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４１０，６６４円となっている。主な構成項目である人件費は、住民一人当たり６８，９０１円となっており、平成２４年度から７０，０００円程度で推移している。職員数は多いが、給与水準が低いため、類似団体平均よりも低くなっている。</a:t>
          </a:r>
        </a:p>
        <a:p>
          <a:r>
            <a:rPr kumimoji="1" lang="ja-JP" altLang="en-US" sz="1300">
              <a:solidFill>
                <a:sysClr val="windowText" lastClr="000000"/>
              </a:solidFill>
              <a:latin typeface="ＭＳ Ｐゴシック"/>
            </a:rPr>
            <a:t>・普通建設事業費は、住民一人当たり７１，５７１円となっており、類似団体平均と比較して低い状況であるが、近年のスマートインターチェンジ建設事業に伴う基盤整備のため、前年度決算と比較すると８．４％増となっている。スマートインターチェンジ関連事業は最重点事業として、他の事業より優先的に取り組んでいるが、その他の普通建設事業については、その必要性や緊急性等を充分考慮し、全体額が大幅に増えることがない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152600</xdr:rowOff>
    </xdr:from>
    <xdr:to>
      <xdr:col>6</xdr:col>
      <xdr:colOff>511175</xdr:colOff>
      <xdr:row>38</xdr:row>
      <xdr:rowOff>134638</xdr:rowOff>
    </xdr:to>
    <xdr:cxnSp macro="">
      <xdr:nvCxnSpPr>
        <xdr:cNvPr id="63" name="直線コネクタ 62"/>
        <xdr:cNvCxnSpPr/>
      </xdr:nvCxnSpPr>
      <xdr:spPr>
        <a:xfrm>
          <a:off x="3797300" y="6496250"/>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152600</xdr:rowOff>
    </xdr:from>
    <xdr:to>
      <xdr:col>5</xdr:col>
      <xdr:colOff>358775</xdr:colOff>
      <xdr:row>37</xdr:row>
      <xdr:rowOff>156028</xdr:rowOff>
    </xdr:to>
    <xdr:cxnSp macro="">
      <xdr:nvCxnSpPr>
        <xdr:cNvPr id="66" name="直線コネクタ 65"/>
        <xdr:cNvCxnSpPr/>
      </xdr:nvCxnSpPr>
      <xdr:spPr>
        <a:xfrm flipV="1">
          <a:off x="2908300" y="649625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156028</xdr:rowOff>
    </xdr:from>
    <xdr:to>
      <xdr:col>4</xdr:col>
      <xdr:colOff>155575</xdr:colOff>
      <xdr:row>38</xdr:row>
      <xdr:rowOff>6948</xdr:rowOff>
    </xdr:to>
    <xdr:cxnSp macro="">
      <xdr:nvCxnSpPr>
        <xdr:cNvPr id="69" name="直線コネクタ 68"/>
        <xdr:cNvCxnSpPr/>
      </xdr:nvCxnSpPr>
      <xdr:spPr>
        <a:xfrm flipV="1">
          <a:off x="2019300" y="649967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15983</xdr:rowOff>
    </xdr:from>
    <xdr:ext cx="469744" cy="259045"/>
    <xdr:sp macro="" textlink="">
      <xdr:nvSpPr>
        <xdr:cNvPr id="71" name="テキスト ボックス 70"/>
        <xdr:cNvSpPr txBox="1"/>
      </xdr:nvSpPr>
      <xdr:spPr>
        <a:xfrm>
          <a:off x="2673427" y="61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149824</xdr:rowOff>
    </xdr:from>
    <xdr:to>
      <xdr:col>2</xdr:col>
      <xdr:colOff>638175</xdr:colOff>
      <xdr:row>38</xdr:row>
      <xdr:rowOff>6948</xdr:rowOff>
    </xdr:to>
    <xdr:cxnSp macro="">
      <xdr:nvCxnSpPr>
        <xdr:cNvPr id="72" name="直線コネクタ 71"/>
        <xdr:cNvCxnSpPr/>
      </xdr:nvCxnSpPr>
      <xdr:spPr>
        <a:xfrm>
          <a:off x="1130300" y="6493474"/>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24473</xdr:rowOff>
    </xdr:from>
    <xdr:ext cx="469744" cy="259045"/>
    <xdr:sp macro="" textlink="">
      <xdr:nvSpPr>
        <xdr:cNvPr id="74" name="テキスト ボックス 73"/>
        <xdr:cNvSpPr txBox="1"/>
      </xdr:nvSpPr>
      <xdr:spPr>
        <a:xfrm>
          <a:off x="1784427"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155429</xdr:rowOff>
    </xdr:from>
    <xdr:ext cx="469744" cy="259045"/>
    <xdr:sp macro="" textlink="">
      <xdr:nvSpPr>
        <xdr:cNvPr id="76" name="テキスト ボックス 75"/>
        <xdr:cNvSpPr txBox="1"/>
      </xdr:nvSpPr>
      <xdr:spPr>
        <a:xfrm>
          <a:off x="895427" y="61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83838</xdr:rowOff>
    </xdr:from>
    <xdr:to>
      <xdr:col>6</xdr:col>
      <xdr:colOff>561975</xdr:colOff>
      <xdr:row>39</xdr:row>
      <xdr:rowOff>13988</xdr:rowOff>
    </xdr:to>
    <xdr:sp macro="" textlink="">
      <xdr:nvSpPr>
        <xdr:cNvPr id="82" name="円/楕円 81"/>
        <xdr:cNvSpPr/>
      </xdr:nvSpPr>
      <xdr:spPr>
        <a:xfrm>
          <a:off x="4584700" y="65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170215</xdr:rowOff>
    </xdr:from>
    <xdr:ext cx="469744" cy="259045"/>
    <xdr:sp macro="" textlink="">
      <xdr:nvSpPr>
        <xdr:cNvPr id="83" name="議会費該当値テキスト"/>
        <xdr:cNvSpPr txBox="1"/>
      </xdr:nvSpPr>
      <xdr:spPr>
        <a:xfrm>
          <a:off x="4686300" y="651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101800</xdr:rowOff>
    </xdr:from>
    <xdr:to>
      <xdr:col>5</xdr:col>
      <xdr:colOff>409575</xdr:colOff>
      <xdr:row>38</xdr:row>
      <xdr:rowOff>31950</xdr:rowOff>
    </xdr:to>
    <xdr:sp macro="" textlink="">
      <xdr:nvSpPr>
        <xdr:cNvPr id="84" name="円/楕円 83"/>
        <xdr:cNvSpPr/>
      </xdr:nvSpPr>
      <xdr:spPr>
        <a:xfrm>
          <a:off x="37465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23076</xdr:rowOff>
    </xdr:from>
    <xdr:ext cx="469744" cy="259045"/>
    <xdr:sp macro="" textlink="">
      <xdr:nvSpPr>
        <xdr:cNvPr id="85" name="テキスト ボックス 84"/>
        <xdr:cNvSpPr txBox="1"/>
      </xdr:nvSpPr>
      <xdr:spPr>
        <a:xfrm>
          <a:off x="3562427" y="65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105228</xdr:rowOff>
    </xdr:from>
    <xdr:to>
      <xdr:col>4</xdr:col>
      <xdr:colOff>206375</xdr:colOff>
      <xdr:row>38</xdr:row>
      <xdr:rowOff>35378</xdr:rowOff>
    </xdr:to>
    <xdr:sp macro="" textlink="">
      <xdr:nvSpPr>
        <xdr:cNvPr id="86" name="円/楕円 85"/>
        <xdr:cNvSpPr/>
      </xdr:nvSpPr>
      <xdr:spPr>
        <a:xfrm>
          <a:off x="2857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26505</xdr:rowOff>
    </xdr:from>
    <xdr:ext cx="469744" cy="259045"/>
    <xdr:sp macro="" textlink="">
      <xdr:nvSpPr>
        <xdr:cNvPr id="87" name="テキスト ボックス 86"/>
        <xdr:cNvSpPr txBox="1"/>
      </xdr:nvSpPr>
      <xdr:spPr>
        <a:xfrm>
          <a:off x="2673427"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127599</xdr:rowOff>
    </xdr:from>
    <xdr:to>
      <xdr:col>3</xdr:col>
      <xdr:colOff>3175</xdr:colOff>
      <xdr:row>38</xdr:row>
      <xdr:rowOff>57748</xdr:rowOff>
    </xdr:to>
    <xdr:sp macro="" textlink="">
      <xdr:nvSpPr>
        <xdr:cNvPr id="88" name="円/楕円 87"/>
        <xdr:cNvSpPr/>
      </xdr:nvSpPr>
      <xdr:spPr>
        <a:xfrm>
          <a:off x="19685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48875</xdr:rowOff>
    </xdr:from>
    <xdr:ext cx="469744" cy="259045"/>
    <xdr:sp macro="" textlink="">
      <xdr:nvSpPr>
        <xdr:cNvPr id="89" name="テキスト ボックス 88"/>
        <xdr:cNvSpPr txBox="1"/>
      </xdr:nvSpPr>
      <xdr:spPr>
        <a:xfrm>
          <a:off x="1784427" y="65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99024</xdr:rowOff>
    </xdr:from>
    <xdr:to>
      <xdr:col>1</xdr:col>
      <xdr:colOff>485775</xdr:colOff>
      <xdr:row>38</xdr:row>
      <xdr:rowOff>29173</xdr:rowOff>
    </xdr:to>
    <xdr:sp macro="" textlink="">
      <xdr:nvSpPr>
        <xdr:cNvPr id="90" name="円/楕円 89"/>
        <xdr:cNvSpPr/>
      </xdr:nvSpPr>
      <xdr:spPr>
        <a:xfrm>
          <a:off x="1079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20300</xdr:rowOff>
    </xdr:from>
    <xdr:ext cx="469744" cy="259045"/>
    <xdr:sp macro="" textlink="">
      <xdr:nvSpPr>
        <xdr:cNvPr id="91" name="テキスト ボックス 90"/>
        <xdr:cNvSpPr txBox="1"/>
      </xdr:nvSpPr>
      <xdr:spPr>
        <a:xfrm>
          <a:off x="895427" y="653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141619</xdr:rowOff>
    </xdr:from>
    <xdr:to>
      <xdr:col>6</xdr:col>
      <xdr:colOff>511175</xdr:colOff>
      <xdr:row>58</xdr:row>
      <xdr:rowOff>151958</xdr:rowOff>
    </xdr:to>
    <xdr:cxnSp macro="">
      <xdr:nvCxnSpPr>
        <xdr:cNvPr id="120" name="直線コネクタ 119"/>
        <xdr:cNvCxnSpPr/>
      </xdr:nvCxnSpPr>
      <xdr:spPr>
        <a:xfrm>
          <a:off x="3797300" y="10085719"/>
          <a:ext cx="8382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141619</xdr:rowOff>
    </xdr:from>
    <xdr:to>
      <xdr:col>5</xdr:col>
      <xdr:colOff>358775</xdr:colOff>
      <xdr:row>58</xdr:row>
      <xdr:rowOff>154411</xdr:rowOff>
    </xdr:to>
    <xdr:cxnSp macro="">
      <xdr:nvCxnSpPr>
        <xdr:cNvPr id="123" name="直線コネクタ 122"/>
        <xdr:cNvCxnSpPr/>
      </xdr:nvCxnSpPr>
      <xdr:spPr>
        <a:xfrm flipV="1">
          <a:off x="2908300" y="10085719"/>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154411</xdr:rowOff>
    </xdr:from>
    <xdr:to>
      <xdr:col>4</xdr:col>
      <xdr:colOff>155575</xdr:colOff>
      <xdr:row>58</xdr:row>
      <xdr:rowOff>156989</xdr:rowOff>
    </xdr:to>
    <xdr:cxnSp macro="">
      <xdr:nvCxnSpPr>
        <xdr:cNvPr id="126" name="直線コネクタ 125"/>
        <xdr:cNvCxnSpPr/>
      </xdr:nvCxnSpPr>
      <xdr:spPr>
        <a:xfrm flipV="1">
          <a:off x="2019300" y="1009851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11358</xdr:rowOff>
    </xdr:from>
    <xdr:ext cx="534377" cy="259045"/>
    <xdr:sp macro="" textlink="">
      <xdr:nvSpPr>
        <xdr:cNvPr id="128" name="テキスト ボックス 127"/>
        <xdr:cNvSpPr txBox="1"/>
      </xdr:nvSpPr>
      <xdr:spPr>
        <a:xfrm>
          <a:off x="2641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156989</xdr:rowOff>
    </xdr:from>
    <xdr:to>
      <xdr:col>2</xdr:col>
      <xdr:colOff>638175</xdr:colOff>
      <xdr:row>58</xdr:row>
      <xdr:rowOff>158523</xdr:rowOff>
    </xdr:to>
    <xdr:cxnSp macro="">
      <xdr:nvCxnSpPr>
        <xdr:cNvPr id="129" name="直線コネクタ 128"/>
        <xdr:cNvCxnSpPr/>
      </xdr:nvCxnSpPr>
      <xdr:spPr>
        <a:xfrm flipV="1">
          <a:off x="1130300" y="10101089"/>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13197</xdr:rowOff>
    </xdr:from>
    <xdr:ext cx="534377" cy="259045"/>
    <xdr:sp macro="" textlink="">
      <xdr:nvSpPr>
        <xdr:cNvPr id="131" name="テキスト ボックス 130"/>
        <xdr:cNvSpPr txBox="1"/>
      </xdr:nvSpPr>
      <xdr:spPr>
        <a:xfrm>
          <a:off x="1752111" y="97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101158</xdr:rowOff>
    </xdr:from>
    <xdr:to>
      <xdr:col>6</xdr:col>
      <xdr:colOff>561975</xdr:colOff>
      <xdr:row>59</xdr:row>
      <xdr:rowOff>31308</xdr:rowOff>
    </xdr:to>
    <xdr:sp macro="" textlink="">
      <xdr:nvSpPr>
        <xdr:cNvPr id="139" name="円/楕円 138"/>
        <xdr:cNvSpPr/>
      </xdr:nvSpPr>
      <xdr:spPr>
        <a:xfrm>
          <a:off x="4584700" y="100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90819</xdr:rowOff>
    </xdr:from>
    <xdr:to>
      <xdr:col>5</xdr:col>
      <xdr:colOff>409575</xdr:colOff>
      <xdr:row>59</xdr:row>
      <xdr:rowOff>20969</xdr:rowOff>
    </xdr:to>
    <xdr:sp macro="" textlink="">
      <xdr:nvSpPr>
        <xdr:cNvPr id="141" name="円/楕円 140"/>
        <xdr:cNvSpPr/>
      </xdr:nvSpPr>
      <xdr:spPr>
        <a:xfrm>
          <a:off x="3746500" y="10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12096</xdr:rowOff>
    </xdr:from>
    <xdr:ext cx="534377" cy="259045"/>
    <xdr:sp macro="" textlink="">
      <xdr:nvSpPr>
        <xdr:cNvPr id="142" name="テキスト ボックス 141"/>
        <xdr:cNvSpPr txBox="1"/>
      </xdr:nvSpPr>
      <xdr:spPr>
        <a:xfrm>
          <a:off x="3530111" y="101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103611</xdr:rowOff>
    </xdr:from>
    <xdr:to>
      <xdr:col>4</xdr:col>
      <xdr:colOff>206375</xdr:colOff>
      <xdr:row>59</xdr:row>
      <xdr:rowOff>33761</xdr:rowOff>
    </xdr:to>
    <xdr:sp macro="" textlink="">
      <xdr:nvSpPr>
        <xdr:cNvPr id="143" name="円/楕円 142"/>
        <xdr:cNvSpPr/>
      </xdr:nvSpPr>
      <xdr:spPr>
        <a:xfrm>
          <a:off x="2857500" y="100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24888</xdr:rowOff>
    </xdr:from>
    <xdr:ext cx="534377" cy="259045"/>
    <xdr:sp macro="" textlink="">
      <xdr:nvSpPr>
        <xdr:cNvPr id="144" name="テキスト ボックス 143"/>
        <xdr:cNvSpPr txBox="1"/>
      </xdr:nvSpPr>
      <xdr:spPr>
        <a:xfrm>
          <a:off x="2641111" y="101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106189</xdr:rowOff>
    </xdr:from>
    <xdr:to>
      <xdr:col>3</xdr:col>
      <xdr:colOff>3175</xdr:colOff>
      <xdr:row>59</xdr:row>
      <xdr:rowOff>36339</xdr:rowOff>
    </xdr:to>
    <xdr:sp macro="" textlink="">
      <xdr:nvSpPr>
        <xdr:cNvPr id="145" name="円/楕円 144"/>
        <xdr:cNvSpPr/>
      </xdr:nvSpPr>
      <xdr:spPr>
        <a:xfrm>
          <a:off x="1968500" y="100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27466</xdr:rowOff>
    </xdr:from>
    <xdr:ext cx="534377" cy="259045"/>
    <xdr:sp macro="" textlink="">
      <xdr:nvSpPr>
        <xdr:cNvPr id="146" name="テキスト ボックス 145"/>
        <xdr:cNvSpPr txBox="1"/>
      </xdr:nvSpPr>
      <xdr:spPr>
        <a:xfrm>
          <a:off x="1752111" y="101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107723</xdr:rowOff>
    </xdr:from>
    <xdr:to>
      <xdr:col>1</xdr:col>
      <xdr:colOff>485775</xdr:colOff>
      <xdr:row>59</xdr:row>
      <xdr:rowOff>37873</xdr:rowOff>
    </xdr:to>
    <xdr:sp macro="" textlink="">
      <xdr:nvSpPr>
        <xdr:cNvPr id="147" name="円/楕円 146"/>
        <xdr:cNvSpPr/>
      </xdr:nvSpPr>
      <xdr:spPr>
        <a:xfrm>
          <a:off x="1079500" y="100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29000</xdr:rowOff>
    </xdr:from>
    <xdr:ext cx="534377" cy="259045"/>
    <xdr:sp macro="" textlink="">
      <xdr:nvSpPr>
        <xdr:cNvPr id="148" name="テキスト ボックス 147"/>
        <xdr:cNvSpPr txBox="1"/>
      </xdr:nvSpPr>
      <xdr:spPr>
        <a:xfrm>
          <a:off x="863111" y="101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44248</xdr:rowOff>
    </xdr:from>
    <xdr:to>
      <xdr:col>6</xdr:col>
      <xdr:colOff>511175</xdr:colOff>
      <xdr:row>77</xdr:row>
      <xdr:rowOff>73434</xdr:rowOff>
    </xdr:to>
    <xdr:cxnSp macro="">
      <xdr:nvCxnSpPr>
        <xdr:cNvPr id="174" name="直線コネクタ 173"/>
        <xdr:cNvCxnSpPr/>
      </xdr:nvCxnSpPr>
      <xdr:spPr>
        <a:xfrm flipV="1">
          <a:off x="3797300" y="13245898"/>
          <a:ext cx="8382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53426</xdr:rowOff>
    </xdr:from>
    <xdr:to>
      <xdr:col>5</xdr:col>
      <xdr:colOff>358775</xdr:colOff>
      <xdr:row>77</xdr:row>
      <xdr:rowOff>73434</xdr:rowOff>
    </xdr:to>
    <xdr:cxnSp macro="">
      <xdr:nvCxnSpPr>
        <xdr:cNvPr id="177" name="直線コネクタ 176"/>
        <xdr:cNvCxnSpPr/>
      </xdr:nvCxnSpPr>
      <xdr:spPr>
        <a:xfrm>
          <a:off x="2908300" y="13255076"/>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53426</xdr:rowOff>
    </xdr:from>
    <xdr:to>
      <xdr:col>4</xdr:col>
      <xdr:colOff>155575</xdr:colOff>
      <xdr:row>77</xdr:row>
      <xdr:rowOff>111485</xdr:rowOff>
    </xdr:to>
    <xdr:cxnSp macro="">
      <xdr:nvCxnSpPr>
        <xdr:cNvPr id="180" name="直線コネクタ 179"/>
        <xdr:cNvCxnSpPr/>
      </xdr:nvCxnSpPr>
      <xdr:spPr>
        <a:xfrm flipV="1">
          <a:off x="2019300" y="13255076"/>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79459</xdr:rowOff>
    </xdr:from>
    <xdr:to>
      <xdr:col>2</xdr:col>
      <xdr:colOff>638175</xdr:colOff>
      <xdr:row>77</xdr:row>
      <xdr:rowOff>111485</xdr:rowOff>
    </xdr:to>
    <xdr:cxnSp macro="">
      <xdr:nvCxnSpPr>
        <xdr:cNvPr id="183" name="直線コネクタ 182"/>
        <xdr:cNvCxnSpPr/>
      </xdr:nvCxnSpPr>
      <xdr:spPr>
        <a:xfrm>
          <a:off x="1130300" y="13281109"/>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139344</xdr:rowOff>
    </xdr:from>
    <xdr:ext cx="599010" cy="259045"/>
    <xdr:sp macro="" textlink="">
      <xdr:nvSpPr>
        <xdr:cNvPr id="185" name="テキスト ボックス 184"/>
        <xdr:cNvSpPr txBox="1"/>
      </xdr:nvSpPr>
      <xdr:spPr>
        <a:xfrm>
          <a:off x="1719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164898</xdr:rowOff>
    </xdr:from>
    <xdr:to>
      <xdr:col>6</xdr:col>
      <xdr:colOff>561975</xdr:colOff>
      <xdr:row>77</xdr:row>
      <xdr:rowOff>95048</xdr:rowOff>
    </xdr:to>
    <xdr:sp macro="" textlink="">
      <xdr:nvSpPr>
        <xdr:cNvPr id="193" name="円/楕円 192"/>
        <xdr:cNvSpPr/>
      </xdr:nvSpPr>
      <xdr:spPr>
        <a:xfrm>
          <a:off x="4584700" y="131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143325</xdr:rowOff>
    </xdr:from>
    <xdr:ext cx="599010" cy="259045"/>
    <xdr:sp macro="" textlink="">
      <xdr:nvSpPr>
        <xdr:cNvPr id="194" name="民生費該当値テキスト"/>
        <xdr:cNvSpPr txBox="1"/>
      </xdr:nvSpPr>
      <xdr:spPr>
        <a:xfrm>
          <a:off x="4686300" y="1317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22634</xdr:rowOff>
    </xdr:from>
    <xdr:to>
      <xdr:col>5</xdr:col>
      <xdr:colOff>409575</xdr:colOff>
      <xdr:row>77</xdr:row>
      <xdr:rowOff>124234</xdr:rowOff>
    </xdr:to>
    <xdr:sp macro="" textlink="">
      <xdr:nvSpPr>
        <xdr:cNvPr id="195" name="円/楕円 194"/>
        <xdr:cNvSpPr/>
      </xdr:nvSpPr>
      <xdr:spPr>
        <a:xfrm>
          <a:off x="3746500" y="13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115361</xdr:rowOff>
    </xdr:from>
    <xdr:ext cx="599010" cy="259045"/>
    <xdr:sp macro="" textlink="">
      <xdr:nvSpPr>
        <xdr:cNvPr id="196" name="テキスト ボックス 195"/>
        <xdr:cNvSpPr txBox="1"/>
      </xdr:nvSpPr>
      <xdr:spPr>
        <a:xfrm>
          <a:off x="3497794" y="1331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2626</xdr:rowOff>
    </xdr:from>
    <xdr:to>
      <xdr:col>4</xdr:col>
      <xdr:colOff>206375</xdr:colOff>
      <xdr:row>77</xdr:row>
      <xdr:rowOff>104226</xdr:rowOff>
    </xdr:to>
    <xdr:sp macro="" textlink="">
      <xdr:nvSpPr>
        <xdr:cNvPr id="197" name="円/楕円 196"/>
        <xdr:cNvSpPr/>
      </xdr:nvSpPr>
      <xdr:spPr>
        <a:xfrm>
          <a:off x="2857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95353</xdr:rowOff>
    </xdr:from>
    <xdr:ext cx="599010" cy="259045"/>
    <xdr:sp macro="" textlink="">
      <xdr:nvSpPr>
        <xdr:cNvPr id="198" name="テキスト ボックス 197"/>
        <xdr:cNvSpPr txBox="1"/>
      </xdr:nvSpPr>
      <xdr:spPr>
        <a:xfrm>
          <a:off x="2608794" y="1329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60685</xdr:rowOff>
    </xdr:from>
    <xdr:to>
      <xdr:col>3</xdr:col>
      <xdr:colOff>3175</xdr:colOff>
      <xdr:row>77</xdr:row>
      <xdr:rowOff>162285</xdr:rowOff>
    </xdr:to>
    <xdr:sp macro="" textlink="">
      <xdr:nvSpPr>
        <xdr:cNvPr id="199" name="円/楕円 198"/>
        <xdr:cNvSpPr/>
      </xdr:nvSpPr>
      <xdr:spPr>
        <a:xfrm>
          <a:off x="1968500" y="132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153412</xdr:rowOff>
    </xdr:from>
    <xdr:ext cx="599010" cy="259045"/>
    <xdr:sp macro="" textlink="">
      <xdr:nvSpPr>
        <xdr:cNvPr id="200" name="テキスト ボックス 199"/>
        <xdr:cNvSpPr txBox="1"/>
      </xdr:nvSpPr>
      <xdr:spPr>
        <a:xfrm>
          <a:off x="1719794" y="1335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28659</xdr:rowOff>
    </xdr:from>
    <xdr:to>
      <xdr:col>1</xdr:col>
      <xdr:colOff>485775</xdr:colOff>
      <xdr:row>77</xdr:row>
      <xdr:rowOff>130259</xdr:rowOff>
    </xdr:to>
    <xdr:sp macro="" textlink="">
      <xdr:nvSpPr>
        <xdr:cNvPr id="201" name="円/楕円 200"/>
        <xdr:cNvSpPr/>
      </xdr:nvSpPr>
      <xdr:spPr>
        <a:xfrm>
          <a:off x="1079500" y="132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121386</xdr:rowOff>
    </xdr:from>
    <xdr:ext cx="599010" cy="259045"/>
    <xdr:sp macro="" textlink="">
      <xdr:nvSpPr>
        <xdr:cNvPr id="202" name="テキスト ボックス 201"/>
        <xdr:cNvSpPr txBox="1"/>
      </xdr:nvSpPr>
      <xdr:spPr>
        <a:xfrm>
          <a:off x="830794" y="133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69862</xdr:rowOff>
    </xdr:from>
    <xdr:to>
      <xdr:col>6</xdr:col>
      <xdr:colOff>511175</xdr:colOff>
      <xdr:row>99</xdr:row>
      <xdr:rowOff>74843</xdr:rowOff>
    </xdr:to>
    <xdr:cxnSp macro="">
      <xdr:nvCxnSpPr>
        <xdr:cNvPr id="234" name="直線コネクタ 233"/>
        <xdr:cNvCxnSpPr/>
      </xdr:nvCxnSpPr>
      <xdr:spPr>
        <a:xfrm>
          <a:off x="3797300" y="17043412"/>
          <a:ext cx="8382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61061</xdr:rowOff>
    </xdr:from>
    <xdr:to>
      <xdr:col>5</xdr:col>
      <xdr:colOff>358775</xdr:colOff>
      <xdr:row>99</xdr:row>
      <xdr:rowOff>69862</xdr:rowOff>
    </xdr:to>
    <xdr:cxnSp macro="">
      <xdr:nvCxnSpPr>
        <xdr:cNvPr id="237" name="直線コネクタ 236"/>
        <xdr:cNvCxnSpPr/>
      </xdr:nvCxnSpPr>
      <xdr:spPr>
        <a:xfrm>
          <a:off x="2908300" y="1703461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54955</xdr:rowOff>
    </xdr:from>
    <xdr:to>
      <xdr:col>4</xdr:col>
      <xdr:colOff>155575</xdr:colOff>
      <xdr:row>99</xdr:row>
      <xdr:rowOff>61061</xdr:rowOff>
    </xdr:to>
    <xdr:cxnSp macro="">
      <xdr:nvCxnSpPr>
        <xdr:cNvPr id="240" name="直線コネクタ 239"/>
        <xdr:cNvCxnSpPr/>
      </xdr:nvCxnSpPr>
      <xdr:spPr>
        <a:xfrm>
          <a:off x="2019300" y="17028505"/>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157584</xdr:rowOff>
    </xdr:from>
    <xdr:ext cx="534377" cy="259045"/>
    <xdr:sp macro="" textlink="">
      <xdr:nvSpPr>
        <xdr:cNvPr id="242" name="テキスト ボックス 241"/>
        <xdr:cNvSpPr txBox="1"/>
      </xdr:nvSpPr>
      <xdr:spPr>
        <a:xfrm>
          <a:off x="2641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33271</xdr:rowOff>
    </xdr:from>
    <xdr:to>
      <xdr:col>2</xdr:col>
      <xdr:colOff>638175</xdr:colOff>
      <xdr:row>99</xdr:row>
      <xdr:rowOff>54955</xdr:rowOff>
    </xdr:to>
    <xdr:cxnSp macro="">
      <xdr:nvCxnSpPr>
        <xdr:cNvPr id="243" name="直線コネクタ 242"/>
        <xdr:cNvCxnSpPr/>
      </xdr:nvCxnSpPr>
      <xdr:spPr>
        <a:xfrm>
          <a:off x="1130300" y="17006821"/>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131458</xdr:rowOff>
    </xdr:from>
    <xdr:ext cx="534377" cy="259045"/>
    <xdr:sp macro="" textlink="">
      <xdr:nvSpPr>
        <xdr:cNvPr id="245" name="テキスト ボックス 244"/>
        <xdr:cNvSpPr txBox="1"/>
      </xdr:nvSpPr>
      <xdr:spPr>
        <a:xfrm>
          <a:off x="1752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47" name="テキスト ボックス 246"/>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24043</xdr:rowOff>
    </xdr:from>
    <xdr:to>
      <xdr:col>6</xdr:col>
      <xdr:colOff>561975</xdr:colOff>
      <xdr:row>99</xdr:row>
      <xdr:rowOff>125643</xdr:rowOff>
    </xdr:to>
    <xdr:sp macro="" textlink="">
      <xdr:nvSpPr>
        <xdr:cNvPr id="253" name="円/楕円 252"/>
        <xdr:cNvSpPr/>
      </xdr:nvSpPr>
      <xdr:spPr>
        <a:xfrm>
          <a:off x="4584700" y="169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110420</xdr:rowOff>
    </xdr:from>
    <xdr:ext cx="534377" cy="259045"/>
    <xdr:sp macro="" textlink="">
      <xdr:nvSpPr>
        <xdr:cNvPr id="254" name="衛生費該当値テキスト"/>
        <xdr:cNvSpPr txBox="1"/>
      </xdr:nvSpPr>
      <xdr:spPr>
        <a:xfrm>
          <a:off x="4686300" y="169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19062</xdr:rowOff>
    </xdr:from>
    <xdr:to>
      <xdr:col>5</xdr:col>
      <xdr:colOff>409575</xdr:colOff>
      <xdr:row>99</xdr:row>
      <xdr:rowOff>120662</xdr:rowOff>
    </xdr:to>
    <xdr:sp macro="" textlink="">
      <xdr:nvSpPr>
        <xdr:cNvPr id="255" name="円/楕円 254"/>
        <xdr:cNvSpPr/>
      </xdr:nvSpPr>
      <xdr:spPr>
        <a:xfrm>
          <a:off x="3746500" y="169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111789</xdr:rowOff>
    </xdr:from>
    <xdr:ext cx="534377" cy="259045"/>
    <xdr:sp macro="" textlink="">
      <xdr:nvSpPr>
        <xdr:cNvPr id="256" name="テキスト ボックス 255"/>
        <xdr:cNvSpPr txBox="1"/>
      </xdr:nvSpPr>
      <xdr:spPr>
        <a:xfrm>
          <a:off x="3530111" y="170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10261</xdr:rowOff>
    </xdr:from>
    <xdr:to>
      <xdr:col>4</xdr:col>
      <xdr:colOff>206375</xdr:colOff>
      <xdr:row>99</xdr:row>
      <xdr:rowOff>111861</xdr:rowOff>
    </xdr:to>
    <xdr:sp macro="" textlink="">
      <xdr:nvSpPr>
        <xdr:cNvPr id="257" name="円/楕円 256"/>
        <xdr:cNvSpPr/>
      </xdr:nvSpPr>
      <xdr:spPr>
        <a:xfrm>
          <a:off x="2857500" y="169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102988</xdr:rowOff>
    </xdr:from>
    <xdr:ext cx="534377" cy="259045"/>
    <xdr:sp macro="" textlink="">
      <xdr:nvSpPr>
        <xdr:cNvPr id="258" name="テキスト ボックス 257"/>
        <xdr:cNvSpPr txBox="1"/>
      </xdr:nvSpPr>
      <xdr:spPr>
        <a:xfrm>
          <a:off x="2641111" y="17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4155</xdr:rowOff>
    </xdr:from>
    <xdr:to>
      <xdr:col>3</xdr:col>
      <xdr:colOff>3175</xdr:colOff>
      <xdr:row>99</xdr:row>
      <xdr:rowOff>105755</xdr:rowOff>
    </xdr:to>
    <xdr:sp macro="" textlink="">
      <xdr:nvSpPr>
        <xdr:cNvPr id="259" name="円/楕円 258"/>
        <xdr:cNvSpPr/>
      </xdr:nvSpPr>
      <xdr:spPr>
        <a:xfrm>
          <a:off x="1968500" y="169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96882</xdr:rowOff>
    </xdr:from>
    <xdr:ext cx="534377" cy="259045"/>
    <xdr:sp macro="" textlink="">
      <xdr:nvSpPr>
        <xdr:cNvPr id="260" name="テキスト ボックス 259"/>
        <xdr:cNvSpPr txBox="1"/>
      </xdr:nvSpPr>
      <xdr:spPr>
        <a:xfrm>
          <a:off x="1752111" y="170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153921</xdr:rowOff>
    </xdr:from>
    <xdr:to>
      <xdr:col>1</xdr:col>
      <xdr:colOff>485775</xdr:colOff>
      <xdr:row>99</xdr:row>
      <xdr:rowOff>84071</xdr:rowOff>
    </xdr:to>
    <xdr:sp macro="" textlink="">
      <xdr:nvSpPr>
        <xdr:cNvPr id="261" name="円/楕円 260"/>
        <xdr:cNvSpPr/>
      </xdr:nvSpPr>
      <xdr:spPr>
        <a:xfrm>
          <a:off x="1079500" y="169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75198</xdr:rowOff>
    </xdr:from>
    <xdr:ext cx="534377" cy="259045"/>
    <xdr:sp macro="" textlink="">
      <xdr:nvSpPr>
        <xdr:cNvPr id="262" name="テキスト ボックス 261"/>
        <xdr:cNvSpPr txBox="1"/>
      </xdr:nvSpPr>
      <xdr:spPr>
        <a:xfrm>
          <a:off x="863111" y="170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117793</xdr:rowOff>
    </xdr:from>
    <xdr:to>
      <xdr:col>15</xdr:col>
      <xdr:colOff>180975</xdr:colOff>
      <xdr:row>38</xdr:row>
      <xdr:rowOff>146748</xdr:rowOff>
    </xdr:to>
    <xdr:cxnSp macro="">
      <xdr:nvCxnSpPr>
        <xdr:cNvPr id="291" name="直線コネクタ 290"/>
        <xdr:cNvCxnSpPr/>
      </xdr:nvCxnSpPr>
      <xdr:spPr>
        <a:xfrm flipV="1">
          <a:off x="9639300" y="663289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146748</xdr:rowOff>
    </xdr:from>
    <xdr:to>
      <xdr:col>14</xdr:col>
      <xdr:colOff>28575</xdr:colOff>
      <xdr:row>38</xdr:row>
      <xdr:rowOff>146939</xdr:rowOff>
    </xdr:to>
    <xdr:cxnSp macro="">
      <xdr:nvCxnSpPr>
        <xdr:cNvPr id="294" name="直線コネクタ 293"/>
        <xdr:cNvCxnSpPr/>
      </xdr:nvCxnSpPr>
      <xdr:spPr>
        <a:xfrm flipV="1">
          <a:off x="8750300" y="666184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60643</xdr:rowOff>
    </xdr:from>
    <xdr:to>
      <xdr:col>12</xdr:col>
      <xdr:colOff>511175</xdr:colOff>
      <xdr:row>38</xdr:row>
      <xdr:rowOff>146939</xdr:rowOff>
    </xdr:to>
    <xdr:cxnSp macro="">
      <xdr:nvCxnSpPr>
        <xdr:cNvPr id="297" name="直線コネクタ 296"/>
        <xdr:cNvCxnSpPr/>
      </xdr:nvCxnSpPr>
      <xdr:spPr>
        <a:xfrm>
          <a:off x="7861300" y="6575743"/>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298" name="フローチャート : 判断 297"/>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18432</xdr:rowOff>
    </xdr:from>
    <xdr:ext cx="469744" cy="259045"/>
    <xdr:sp macro="" textlink="">
      <xdr:nvSpPr>
        <xdr:cNvPr id="299" name="テキスト ボックス 298"/>
        <xdr:cNvSpPr txBox="1"/>
      </xdr:nvSpPr>
      <xdr:spPr>
        <a:xfrm>
          <a:off x="8515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60643</xdr:rowOff>
    </xdr:from>
    <xdr:to>
      <xdr:col>11</xdr:col>
      <xdr:colOff>307975</xdr:colOff>
      <xdr:row>38</xdr:row>
      <xdr:rowOff>63119</xdr:rowOff>
    </xdr:to>
    <xdr:cxnSp macro="">
      <xdr:nvCxnSpPr>
        <xdr:cNvPr id="300" name="直線コネクタ 299"/>
        <xdr:cNvCxnSpPr/>
      </xdr:nvCxnSpPr>
      <xdr:spPr>
        <a:xfrm flipV="1">
          <a:off x="6972300" y="657574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1" name="フローチャート : 判断 300"/>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111396</xdr:rowOff>
    </xdr:from>
    <xdr:ext cx="469744" cy="259045"/>
    <xdr:sp macro="" textlink="">
      <xdr:nvSpPr>
        <xdr:cNvPr id="302" name="テキスト ボックス 301"/>
        <xdr:cNvSpPr txBox="1"/>
      </xdr:nvSpPr>
      <xdr:spPr>
        <a:xfrm>
          <a:off x="7626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3" name="フローチャート : 判断 302"/>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108348</xdr:rowOff>
    </xdr:from>
    <xdr:ext cx="469744" cy="259045"/>
    <xdr:sp macro="" textlink="">
      <xdr:nvSpPr>
        <xdr:cNvPr id="304" name="テキスト ボックス 303"/>
        <xdr:cNvSpPr txBox="1"/>
      </xdr:nvSpPr>
      <xdr:spPr>
        <a:xfrm>
          <a:off x="6737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66993</xdr:rowOff>
    </xdr:from>
    <xdr:to>
      <xdr:col>15</xdr:col>
      <xdr:colOff>231775</xdr:colOff>
      <xdr:row>38</xdr:row>
      <xdr:rowOff>168593</xdr:rowOff>
    </xdr:to>
    <xdr:sp macro="" textlink="">
      <xdr:nvSpPr>
        <xdr:cNvPr id="310" name="円/楕円 309"/>
        <xdr:cNvSpPr/>
      </xdr:nvSpPr>
      <xdr:spPr>
        <a:xfrm>
          <a:off x="104267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95948</xdr:rowOff>
    </xdr:from>
    <xdr:to>
      <xdr:col>14</xdr:col>
      <xdr:colOff>79375</xdr:colOff>
      <xdr:row>39</xdr:row>
      <xdr:rowOff>26098</xdr:rowOff>
    </xdr:to>
    <xdr:sp macro="" textlink="">
      <xdr:nvSpPr>
        <xdr:cNvPr id="312" name="円/楕円 311"/>
        <xdr:cNvSpPr/>
      </xdr:nvSpPr>
      <xdr:spPr>
        <a:xfrm>
          <a:off x="9588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17225</xdr:rowOff>
    </xdr:from>
    <xdr:ext cx="378565" cy="259045"/>
    <xdr:sp macro="" textlink="">
      <xdr:nvSpPr>
        <xdr:cNvPr id="313" name="テキスト ボックス 312"/>
        <xdr:cNvSpPr txBox="1"/>
      </xdr:nvSpPr>
      <xdr:spPr>
        <a:xfrm>
          <a:off x="9450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96139</xdr:rowOff>
    </xdr:from>
    <xdr:to>
      <xdr:col>12</xdr:col>
      <xdr:colOff>561975</xdr:colOff>
      <xdr:row>39</xdr:row>
      <xdr:rowOff>26289</xdr:rowOff>
    </xdr:to>
    <xdr:sp macro="" textlink="">
      <xdr:nvSpPr>
        <xdr:cNvPr id="314" name="円/楕円 313"/>
        <xdr:cNvSpPr/>
      </xdr:nvSpPr>
      <xdr:spPr>
        <a:xfrm>
          <a:off x="8699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17416</xdr:rowOff>
    </xdr:from>
    <xdr:ext cx="378565" cy="259045"/>
    <xdr:sp macro="" textlink="">
      <xdr:nvSpPr>
        <xdr:cNvPr id="315" name="テキスト ボックス 314"/>
        <xdr:cNvSpPr txBox="1"/>
      </xdr:nvSpPr>
      <xdr:spPr>
        <a:xfrm>
          <a:off x="8561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9843</xdr:rowOff>
    </xdr:from>
    <xdr:to>
      <xdr:col>11</xdr:col>
      <xdr:colOff>358775</xdr:colOff>
      <xdr:row>38</xdr:row>
      <xdr:rowOff>111443</xdr:rowOff>
    </xdr:to>
    <xdr:sp macro="" textlink="">
      <xdr:nvSpPr>
        <xdr:cNvPr id="316" name="円/楕円 315"/>
        <xdr:cNvSpPr/>
      </xdr:nvSpPr>
      <xdr:spPr>
        <a:xfrm>
          <a:off x="7810500" y="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102570</xdr:rowOff>
    </xdr:from>
    <xdr:ext cx="378565" cy="259045"/>
    <xdr:sp macro="" textlink="">
      <xdr:nvSpPr>
        <xdr:cNvPr id="317" name="テキスト ボックス 316"/>
        <xdr:cNvSpPr txBox="1"/>
      </xdr:nvSpPr>
      <xdr:spPr>
        <a:xfrm>
          <a:off x="7672017" y="661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12319</xdr:rowOff>
    </xdr:from>
    <xdr:to>
      <xdr:col>10</xdr:col>
      <xdr:colOff>155575</xdr:colOff>
      <xdr:row>38</xdr:row>
      <xdr:rowOff>113919</xdr:rowOff>
    </xdr:to>
    <xdr:sp macro="" textlink="">
      <xdr:nvSpPr>
        <xdr:cNvPr id="318" name="円/楕円 317"/>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105046</xdr:rowOff>
    </xdr:from>
    <xdr:ext cx="378565" cy="259045"/>
    <xdr:sp macro="" textlink="">
      <xdr:nvSpPr>
        <xdr:cNvPr id="319" name="テキスト ボックス 318"/>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70645</xdr:rowOff>
    </xdr:from>
    <xdr:to>
      <xdr:col>15</xdr:col>
      <xdr:colOff>180975</xdr:colOff>
      <xdr:row>58</xdr:row>
      <xdr:rowOff>86902</xdr:rowOff>
    </xdr:to>
    <xdr:cxnSp macro="">
      <xdr:nvCxnSpPr>
        <xdr:cNvPr id="346" name="直線コネクタ 345"/>
        <xdr:cNvCxnSpPr/>
      </xdr:nvCxnSpPr>
      <xdr:spPr>
        <a:xfrm flipV="1">
          <a:off x="9639300" y="10014745"/>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86902</xdr:rowOff>
    </xdr:from>
    <xdr:to>
      <xdr:col>14</xdr:col>
      <xdr:colOff>28575</xdr:colOff>
      <xdr:row>58</xdr:row>
      <xdr:rowOff>89453</xdr:rowOff>
    </xdr:to>
    <xdr:cxnSp macro="">
      <xdr:nvCxnSpPr>
        <xdr:cNvPr id="349" name="直線コネクタ 348"/>
        <xdr:cNvCxnSpPr/>
      </xdr:nvCxnSpPr>
      <xdr:spPr>
        <a:xfrm flipV="1">
          <a:off x="8750300" y="1003100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82271</xdr:rowOff>
    </xdr:from>
    <xdr:to>
      <xdr:col>12</xdr:col>
      <xdr:colOff>511175</xdr:colOff>
      <xdr:row>58</xdr:row>
      <xdr:rowOff>89453</xdr:rowOff>
    </xdr:to>
    <xdr:cxnSp macro="">
      <xdr:nvCxnSpPr>
        <xdr:cNvPr id="352" name="直線コネクタ 351"/>
        <xdr:cNvCxnSpPr/>
      </xdr:nvCxnSpPr>
      <xdr:spPr>
        <a:xfrm>
          <a:off x="7861300" y="10026371"/>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101487</xdr:rowOff>
    </xdr:from>
    <xdr:ext cx="534377" cy="259045"/>
    <xdr:sp macro="" textlink="">
      <xdr:nvSpPr>
        <xdr:cNvPr id="354" name="テキスト ボックス 353"/>
        <xdr:cNvSpPr txBox="1"/>
      </xdr:nvSpPr>
      <xdr:spPr>
        <a:xfrm>
          <a:off x="8483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76213</xdr:rowOff>
    </xdr:from>
    <xdr:to>
      <xdr:col>11</xdr:col>
      <xdr:colOff>307975</xdr:colOff>
      <xdr:row>58</xdr:row>
      <xdr:rowOff>82271</xdr:rowOff>
    </xdr:to>
    <xdr:cxnSp macro="">
      <xdr:nvCxnSpPr>
        <xdr:cNvPr id="355" name="直線コネクタ 354"/>
        <xdr:cNvCxnSpPr/>
      </xdr:nvCxnSpPr>
      <xdr:spPr>
        <a:xfrm>
          <a:off x="6972300" y="1002031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7" name="テキスト ボックス 356"/>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98058</xdr:rowOff>
    </xdr:from>
    <xdr:ext cx="534377" cy="259045"/>
    <xdr:sp macro="" textlink="">
      <xdr:nvSpPr>
        <xdr:cNvPr id="359" name="テキスト ボックス 358"/>
        <xdr:cNvSpPr txBox="1"/>
      </xdr:nvSpPr>
      <xdr:spPr>
        <a:xfrm>
          <a:off x="6705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19845</xdr:rowOff>
    </xdr:from>
    <xdr:to>
      <xdr:col>15</xdr:col>
      <xdr:colOff>231775</xdr:colOff>
      <xdr:row>58</xdr:row>
      <xdr:rowOff>121445</xdr:rowOff>
    </xdr:to>
    <xdr:sp macro="" textlink="">
      <xdr:nvSpPr>
        <xdr:cNvPr id="365" name="円/楕円 364"/>
        <xdr:cNvSpPr/>
      </xdr:nvSpPr>
      <xdr:spPr>
        <a:xfrm>
          <a:off x="10426700" y="99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106222</xdr:rowOff>
    </xdr:from>
    <xdr:ext cx="534377" cy="259045"/>
    <xdr:sp macro="" textlink="">
      <xdr:nvSpPr>
        <xdr:cNvPr id="366" name="農林水産業費該当値テキスト"/>
        <xdr:cNvSpPr txBox="1"/>
      </xdr:nvSpPr>
      <xdr:spPr>
        <a:xfrm>
          <a:off x="10528300" y="98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36102</xdr:rowOff>
    </xdr:from>
    <xdr:to>
      <xdr:col>14</xdr:col>
      <xdr:colOff>79375</xdr:colOff>
      <xdr:row>58</xdr:row>
      <xdr:rowOff>137702</xdr:rowOff>
    </xdr:to>
    <xdr:sp macro="" textlink="">
      <xdr:nvSpPr>
        <xdr:cNvPr id="367" name="円/楕円 366"/>
        <xdr:cNvSpPr/>
      </xdr:nvSpPr>
      <xdr:spPr>
        <a:xfrm>
          <a:off x="9588500" y="99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128829</xdr:rowOff>
    </xdr:from>
    <xdr:ext cx="534377" cy="259045"/>
    <xdr:sp macro="" textlink="">
      <xdr:nvSpPr>
        <xdr:cNvPr id="368" name="テキスト ボックス 367"/>
        <xdr:cNvSpPr txBox="1"/>
      </xdr:nvSpPr>
      <xdr:spPr>
        <a:xfrm>
          <a:off x="9372111" y="100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38653</xdr:rowOff>
    </xdr:from>
    <xdr:to>
      <xdr:col>12</xdr:col>
      <xdr:colOff>561975</xdr:colOff>
      <xdr:row>58</xdr:row>
      <xdr:rowOff>140253</xdr:rowOff>
    </xdr:to>
    <xdr:sp macro="" textlink="">
      <xdr:nvSpPr>
        <xdr:cNvPr id="369" name="円/楕円 368"/>
        <xdr:cNvSpPr/>
      </xdr:nvSpPr>
      <xdr:spPr>
        <a:xfrm>
          <a:off x="8699500" y="99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131380</xdr:rowOff>
    </xdr:from>
    <xdr:ext cx="534377" cy="259045"/>
    <xdr:sp macro="" textlink="">
      <xdr:nvSpPr>
        <xdr:cNvPr id="370" name="テキスト ボックス 369"/>
        <xdr:cNvSpPr txBox="1"/>
      </xdr:nvSpPr>
      <xdr:spPr>
        <a:xfrm>
          <a:off x="8483111" y="100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31471</xdr:rowOff>
    </xdr:from>
    <xdr:to>
      <xdr:col>11</xdr:col>
      <xdr:colOff>358775</xdr:colOff>
      <xdr:row>58</xdr:row>
      <xdr:rowOff>133071</xdr:rowOff>
    </xdr:to>
    <xdr:sp macro="" textlink="">
      <xdr:nvSpPr>
        <xdr:cNvPr id="371" name="円/楕円 370"/>
        <xdr:cNvSpPr/>
      </xdr:nvSpPr>
      <xdr:spPr>
        <a:xfrm>
          <a:off x="7810500" y="9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124198</xdr:rowOff>
    </xdr:from>
    <xdr:ext cx="534377" cy="259045"/>
    <xdr:sp macro="" textlink="">
      <xdr:nvSpPr>
        <xdr:cNvPr id="372" name="テキスト ボックス 371"/>
        <xdr:cNvSpPr txBox="1"/>
      </xdr:nvSpPr>
      <xdr:spPr>
        <a:xfrm>
          <a:off x="7594111" y="100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25413</xdr:rowOff>
    </xdr:from>
    <xdr:to>
      <xdr:col>10</xdr:col>
      <xdr:colOff>155575</xdr:colOff>
      <xdr:row>58</xdr:row>
      <xdr:rowOff>127013</xdr:rowOff>
    </xdr:to>
    <xdr:sp macro="" textlink="">
      <xdr:nvSpPr>
        <xdr:cNvPr id="373" name="円/楕円 372"/>
        <xdr:cNvSpPr/>
      </xdr:nvSpPr>
      <xdr:spPr>
        <a:xfrm>
          <a:off x="6921500" y="99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118140</xdr:rowOff>
    </xdr:from>
    <xdr:ext cx="534377" cy="259045"/>
    <xdr:sp macro="" textlink="">
      <xdr:nvSpPr>
        <xdr:cNvPr id="374" name="テキスト ボックス 373"/>
        <xdr:cNvSpPr txBox="1"/>
      </xdr:nvSpPr>
      <xdr:spPr>
        <a:xfrm>
          <a:off x="6705111" y="100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170528</xdr:rowOff>
    </xdr:from>
    <xdr:to>
      <xdr:col>15</xdr:col>
      <xdr:colOff>180975</xdr:colOff>
      <xdr:row>79</xdr:row>
      <xdr:rowOff>27360</xdr:rowOff>
    </xdr:to>
    <xdr:cxnSp macro="">
      <xdr:nvCxnSpPr>
        <xdr:cNvPr id="405" name="直線コネクタ 404"/>
        <xdr:cNvCxnSpPr/>
      </xdr:nvCxnSpPr>
      <xdr:spPr>
        <a:xfrm flipV="1">
          <a:off x="9639300" y="13543628"/>
          <a:ext cx="8382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155507</xdr:rowOff>
    </xdr:from>
    <xdr:to>
      <xdr:col>14</xdr:col>
      <xdr:colOff>28575</xdr:colOff>
      <xdr:row>79</xdr:row>
      <xdr:rowOff>27360</xdr:rowOff>
    </xdr:to>
    <xdr:cxnSp macro="">
      <xdr:nvCxnSpPr>
        <xdr:cNvPr id="408" name="直線コネクタ 407"/>
        <xdr:cNvCxnSpPr/>
      </xdr:nvCxnSpPr>
      <xdr:spPr>
        <a:xfrm>
          <a:off x="8750300" y="13528607"/>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144239</xdr:rowOff>
    </xdr:from>
    <xdr:to>
      <xdr:col>12</xdr:col>
      <xdr:colOff>511175</xdr:colOff>
      <xdr:row>78</xdr:row>
      <xdr:rowOff>155507</xdr:rowOff>
    </xdr:to>
    <xdr:cxnSp macro="">
      <xdr:nvCxnSpPr>
        <xdr:cNvPr id="411" name="直線コネクタ 410"/>
        <xdr:cNvCxnSpPr/>
      </xdr:nvCxnSpPr>
      <xdr:spPr>
        <a:xfrm>
          <a:off x="7861300" y="13517339"/>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13" name="テキスト ボックス 412"/>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125430</xdr:rowOff>
    </xdr:from>
    <xdr:to>
      <xdr:col>11</xdr:col>
      <xdr:colOff>307975</xdr:colOff>
      <xdr:row>78</xdr:row>
      <xdr:rowOff>144239</xdr:rowOff>
    </xdr:to>
    <xdr:cxnSp macro="">
      <xdr:nvCxnSpPr>
        <xdr:cNvPr id="414" name="直線コネクタ 413"/>
        <xdr:cNvCxnSpPr/>
      </xdr:nvCxnSpPr>
      <xdr:spPr>
        <a:xfrm>
          <a:off x="6972300" y="13498530"/>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16" name="テキスト ボックス 415"/>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57588</xdr:rowOff>
    </xdr:from>
    <xdr:ext cx="469744" cy="259045"/>
    <xdr:sp macro="" textlink="">
      <xdr:nvSpPr>
        <xdr:cNvPr id="418" name="テキスト ボックス 417"/>
        <xdr:cNvSpPr txBox="1"/>
      </xdr:nvSpPr>
      <xdr:spPr>
        <a:xfrm>
          <a:off x="6737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119728</xdr:rowOff>
    </xdr:from>
    <xdr:to>
      <xdr:col>15</xdr:col>
      <xdr:colOff>231775</xdr:colOff>
      <xdr:row>79</xdr:row>
      <xdr:rowOff>49878</xdr:rowOff>
    </xdr:to>
    <xdr:sp macro="" textlink="">
      <xdr:nvSpPr>
        <xdr:cNvPr id="424" name="円/楕円 423"/>
        <xdr:cNvSpPr/>
      </xdr:nvSpPr>
      <xdr:spPr>
        <a:xfrm>
          <a:off x="10426700" y="13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34655</xdr:rowOff>
    </xdr:from>
    <xdr:ext cx="469744" cy="259045"/>
    <xdr:sp macro="" textlink="">
      <xdr:nvSpPr>
        <xdr:cNvPr id="425" name="商工費該当値テキスト"/>
        <xdr:cNvSpPr txBox="1"/>
      </xdr:nvSpPr>
      <xdr:spPr>
        <a:xfrm>
          <a:off x="10528300" y="1340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148010</xdr:rowOff>
    </xdr:from>
    <xdr:to>
      <xdr:col>14</xdr:col>
      <xdr:colOff>79375</xdr:colOff>
      <xdr:row>79</xdr:row>
      <xdr:rowOff>78160</xdr:rowOff>
    </xdr:to>
    <xdr:sp macro="" textlink="">
      <xdr:nvSpPr>
        <xdr:cNvPr id="426" name="円/楕円 425"/>
        <xdr:cNvSpPr/>
      </xdr:nvSpPr>
      <xdr:spPr>
        <a:xfrm>
          <a:off x="95885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69287</xdr:rowOff>
    </xdr:from>
    <xdr:ext cx="469744" cy="259045"/>
    <xdr:sp macro="" textlink="">
      <xdr:nvSpPr>
        <xdr:cNvPr id="427" name="テキスト ボックス 426"/>
        <xdr:cNvSpPr txBox="1"/>
      </xdr:nvSpPr>
      <xdr:spPr>
        <a:xfrm>
          <a:off x="9404427" y="13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104707</xdr:rowOff>
    </xdr:from>
    <xdr:to>
      <xdr:col>12</xdr:col>
      <xdr:colOff>561975</xdr:colOff>
      <xdr:row>79</xdr:row>
      <xdr:rowOff>34857</xdr:rowOff>
    </xdr:to>
    <xdr:sp macro="" textlink="">
      <xdr:nvSpPr>
        <xdr:cNvPr id="428" name="円/楕円 427"/>
        <xdr:cNvSpPr/>
      </xdr:nvSpPr>
      <xdr:spPr>
        <a:xfrm>
          <a:off x="8699500" y="134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25984</xdr:rowOff>
    </xdr:from>
    <xdr:ext cx="469744" cy="259045"/>
    <xdr:sp macro="" textlink="">
      <xdr:nvSpPr>
        <xdr:cNvPr id="429" name="テキスト ボックス 428"/>
        <xdr:cNvSpPr txBox="1"/>
      </xdr:nvSpPr>
      <xdr:spPr>
        <a:xfrm>
          <a:off x="8515427" y="1357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93439</xdr:rowOff>
    </xdr:from>
    <xdr:to>
      <xdr:col>11</xdr:col>
      <xdr:colOff>358775</xdr:colOff>
      <xdr:row>79</xdr:row>
      <xdr:rowOff>23589</xdr:rowOff>
    </xdr:to>
    <xdr:sp macro="" textlink="">
      <xdr:nvSpPr>
        <xdr:cNvPr id="430" name="円/楕円 429"/>
        <xdr:cNvSpPr/>
      </xdr:nvSpPr>
      <xdr:spPr>
        <a:xfrm>
          <a:off x="7810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14716</xdr:rowOff>
    </xdr:from>
    <xdr:ext cx="469744" cy="259045"/>
    <xdr:sp macro="" textlink="">
      <xdr:nvSpPr>
        <xdr:cNvPr id="431" name="テキスト ボックス 430"/>
        <xdr:cNvSpPr txBox="1"/>
      </xdr:nvSpPr>
      <xdr:spPr>
        <a:xfrm>
          <a:off x="7626427" y="135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74630</xdr:rowOff>
    </xdr:from>
    <xdr:to>
      <xdr:col>10</xdr:col>
      <xdr:colOff>155575</xdr:colOff>
      <xdr:row>79</xdr:row>
      <xdr:rowOff>4780</xdr:rowOff>
    </xdr:to>
    <xdr:sp macro="" textlink="">
      <xdr:nvSpPr>
        <xdr:cNvPr id="432" name="円/楕円 431"/>
        <xdr:cNvSpPr/>
      </xdr:nvSpPr>
      <xdr:spPr>
        <a:xfrm>
          <a:off x="6921500" y="134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167357</xdr:rowOff>
    </xdr:from>
    <xdr:ext cx="469744" cy="259045"/>
    <xdr:sp macro="" textlink="">
      <xdr:nvSpPr>
        <xdr:cNvPr id="433" name="テキスト ボックス 432"/>
        <xdr:cNvSpPr txBox="1"/>
      </xdr:nvSpPr>
      <xdr:spPr>
        <a:xfrm>
          <a:off x="6737427" y="1354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155448</xdr:rowOff>
    </xdr:from>
    <xdr:to>
      <xdr:col>15</xdr:col>
      <xdr:colOff>180975</xdr:colOff>
      <xdr:row>98</xdr:row>
      <xdr:rowOff>155518</xdr:rowOff>
    </xdr:to>
    <xdr:cxnSp macro="">
      <xdr:nvCxnSpPr>
        <xdr:cNvPr id="462" name="直線コネクタ 461"/>
        <xdr:cNvCxnSpPr/>
      </xdr:nvCxnSpPr>
      <xdr:spPr>
        <a:xfrm flipV="1">
          <a:off x="9639300" y="16957548"/>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155518</xdr:rowOff>
    </xdr:from>
    <xdr:to>
      <xdr:col>14</xdr:col>
      <xdr:colOff>28575</xdr:colOff>
      <xdr:row>98</xdr:row>
      <xdr:rowOff>161827</xdr:rowOff>
    </xdr:to>
    <xdr:cxnSp macro="">
      <xdr:nvCxnSpPr>
        <xdr:cNvPr id="465" name="直線コネクタ 464"/>
        <xdr:cNvCxnSpPr/>
      </xdr:nvCxnSpPr>
      <xdr:spPr>
        <a:xfrm flipV="1">
          <a:off x="8750300" y="16957618"/>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161827</xdr:rowOff>
    </xdr:from>
    <xdr:to>
      <xdr:col>12</xdr:col>
      <xdr:colOff>511175</xdr:colOff>
      <xdr:row>98</xdr:row>
      <xdr:rowOff>168286</xdr:rowOff>
    </xdr:to>
    <xdr:cxnSp macro="">
      <xdr:nvCxnSpPr>
        <xdr:cNvPr id="468" name="直線コネクタ 467"/>
        <xdr:cNvCxnSpPr/>
      </xdr:nvCxnSpPr>
      <xdr:spPr>
        <a:xfrm flipV="1">
          <a:off x="7861300" y="16963927"/>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0" name="テキスト ボックス 469"/>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168286</xdr:rowOff>
    </xdr:from>
    <xdr:to>
      <xdr:col>11</xdr:col>
      <xdr:colOff>307975</xdr:colOff>
      <xdr:row>99</xdr:row>
      <xdr:rowOff>6010</xdr:rowOff>
    </xdr:to>
    <xdr:cxnSp macro="">
      <xdr:nvCxnSpPr>
        <xdr:cNvPr id="471" name="直線コネクタ 470"/>
        <xdr:cNvCxnSpPr/>
      </xdr:nvCxnSpPr>
      <xdr:spPr>
        <a:xfrm flipV="1">
          <a:off x="6972300" y="16970386"/>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3" name="テキスト ボックス 472"/>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75" name="テキスト ボックス 474"/>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104648</xdr:rowOff>
    </xdr:from>
    <xdr:to>
      <xdr:col>15</xdr:col>
      <xdr:colOff>231775</xdr:colOff>
      <xdr:row>99</xdr:row>
      <xdr:rowOff>34798</xdr:rowOff>
    </xdr:to>
    <xdr:sp macro="" textlink="">
      <xdr:nvSpPr>
        <xdr:cNvPr id="481" name="円/楕円 480"/>
        <xdr:cNvSpPr/>
      </xdr:nvSpPr>
      <xdr:spPr>
        <a:xfrm>
          <a:off x="10426700" y="16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64025</xdr:rowOff>
    </xdr:from>
    <xdr:ext cx="534377" cy="259045"/>
    <xdr:sp macro="" textlink="">
      <xdr:nvSpPr>
        <xdr:cNvPr id="482" name="土木費該当値テキスト"/>
        <xdr:cNvSpPr txBox="1"/>
      </xdr:nvSpPr>
      <xdr:spPr>
        <a:xfrm>
          <a:off x="10528300"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104718</xdr:rowOff>
    </xdr:from>
    <xdr:to>
      <xdr:col>14</xdr:col>
      <xdr:colOff>79375</xdr:colOff>
      <xdr:row>99</xdr:row>
      <xdr:rowOff>34868</xdr:rowOff>
    </xdr:to>
    <xdr:sp macro="" textlink="">
      <xdr:nvSpPr>
        <xdr:cNvPr id="483" name="円/楕円 482"/>
        <xdr:cNvSpPr/>
      </xdr:nvSpPr>
      <xdr:spPr>
        <a:xfrm>
          <a:off x="9588500" y="1690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51395</xdr:rowOff>
    </xdr:from>
    <xdr:ext cx="534377" cy="259045"/>
    <xdr:sp macro="" textlink="">
      <xdr:nvSpPr>
        <xdr:cNvPr id="484" name="テキスト ボックス 483"/>
        <xdr:cNvSpPr txBox="1"/>
      </xdr:nvSpPr>
      <xdr:spPr>
        <a:xfrm>
          <a:off x="9372111" y="166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111027</xdr:rowOff>
    </xdr:from>
    <xdr:to>
      <xdr:col>12</xdr:col>
      <xdr:colOff>561975</xdr:colOff>
      <xdr:row>99</xdr:row>
      <xdr:rowOff>41177</xdr:rowOff>
    </xdr:to>
    <xdr:sp macro="" textlink="">
      <xdr:nvSpPr>
        <xdr:cNvPr id="485" name="円/楕円 484"/>
        <xdr:cNvSpPr/>
      </xdr:nvSpPr>
      <xdr:spPr>
        <a:xfrm>
          <a:off x="8699500" y="169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57704</xdr:rowOff>
    </xdr:from>
    <xdr:ext cx="534377" cy="259045"/>
    <xdr:sp macro="" textlink="">
      <xdr:nvSpPr>
        <xdr:cNvPr id="486" name="テキスト ボックス 485"/>
        <xdr:cNvSpPr txBox="1"/>
      </xdr:nvSpPr>
      <xdr:spPr>
        <a:xfrm>
          <a:off x="8483111" y="166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117486</xdr:rowOff>
    </xdr:from>
    <xdr:to>
      <xdr:col>11</xdr:col>
      <xdr:colOff>358775</xdr:colOff>
      <xdr:row>99</xdr:row>
      <xdr:rowOff>47636</xdr:rowOff>
    </xdr:to>
    <xdr:sp macro="" textlink="">
      <xdr:nvSpPr>
        <xdr:cNvPr id="487" name="円/楕円 486"/>
        <xdr:cNvSpPr/>
      </xdr:nvSpPr>
      <xdr:spPr>
        <a:xfrm>
          <a:off x="7810500" y="169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64163</xdr:rowOff>
    </xdr:from>
    <xdr:ext cx="534377" cy="259045"/>
    <xdr:sp macro="" textlink="">
      <xdr:nvSpPr>
        <xdr:cNvPr id="488" name="テキスト ボックス 487"/>
        <xdr:cNvSpPr txBox="1"/>
      </xdr:nvSpPr>
      <xdr:spPr>
        <a:xfrm>
          <a:off x="7594111" y="166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126660</xdr:rowOff>
    </xdr:from>
    <xdr:to>
      <xdr:col>10</xdr:col>
      <xdr:colOff>155575</xdr:colOff>
      <xdr:row>99</xdr:row>
      <xdr:rowOff>56810</xdr:rowOff>
    </xdr:to>
    <xdr:sp macro="" textlink="">
      <xdr:nvSpPr>
        <xdr:cNvPr id="489" name="円/楕円 488"/>
        <xdr:cNvSpPr/>
      </xdr:nvSpPr>
      <xdr:spPr>
        <a:xfrm>
          <a:off x="6921500" y="169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73337</xdr:rowOff>
    </xdr:from>
    <xdr:ext cx="534377" cy="259045"/>
    <xdr:sp macro="" textlink="">
      <xdr:nvSpPr>
        <xdr:cNvPr id="490" name="テキスト ボックス 489"/>
        <xdr:cNvSpPr txBox="1"/>
      </xdr:nvSpPr>
      <xdr:spPr>
        <a:xfrm>
          <a:off x="6705111" y="167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31638</xdr:rowOff>
    </xdr:from>
    <xdr:to>
      <xdr:col>23</xdr:col>
      <xdr:colOff>517525</xdr:colOff>
      <xdr:row>38</xdr:row>
      <xdr:rowOff>38136</xdr:rowOff>
    </xdr:to>
    <xdr:cxnSp macro="">
      <xdr:nvCxnSpPr>
        <xdr:cNvPr id="521" name="直線コネクタ 520"/>
        <xdr:cNvCxnSpPr/>
      </xdr:nvCxnSpPr>
      <xdr:spPr>
        <a:xfrm flipV="1">
          <a:off x="15481300" y="6546738"/>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38136</xdr:rowOff>
    </xdr:from>
    <xdr:to>
      <xdr:col>22</xdr:col>
      <xdr:colOff>365125</xdr:colOff>
      <xdr:row>38</xdr:row>
      <xdr:rowOff>57617</xdr:rowOff>
    </xdr:to>
    <xdr:cxnSp macro="">
      <xdr:nvCxnSpPr>
        <xdr:cNvPr id="524" name="直線コネクタ 523"/>
        <xdr:cNvCxnSpPr/>
      </xdr:nvCxnSpPr>
      <xdr:spPr>
        <a:xfrm flipV="1">
          <a:off x="14592300" y="6553236"/>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54759</xdr:rowOff>
    </xdr:from>
    <xdr:to>
      <xdr:col>21</xdr:col>
      <xdr:colOff>161925</xdr:colOff>
      <xdr:row>38</xdr:row>
      <xdr:rowOff>57617</xdr:rowOff>
    </xdr:to>
    <xdr:cxnSp macro="">
      <xdr:nvCxnSpPr>
        <xdr:cNvPr id="527" name="直線コネクタ 526"/>
        <xdr:cNvCxnSpPr/>
      </xdr:nvCxnSpPr>
      <xdr:spPr>
        <a:xfrm>
          <a:off x="13703300" y="656985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29" name="テキスト ボックス 528"/>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54759</xdr:rowOff>
    </xdr:from>
    <xdr:to>
      <xdr:col>19</xdr:col>
      <xdr:colOff>644525</xdr:colOff>
      <xdr:row>38</xdr:row>
      <xdr:rowOff>57812</xdr:rowOff>
    </xdr:to>
    <xdr:cxnSp macro="">
      <xdr:nvCxnSpPr>
        <xdr:cNvPr id="530" name="直線コネクタ 529"/>
        <xdr:cNvCxnSpPr/>
      </xdr:nvCxnSpPr>
      <xdr:spPr>
        <a:xfrm flipV="1">
          <a:off x="12814300" y="6569859"/>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32" name="テキスト ボックス 531"/>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34" name="テキスト ボックス 533"/>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152288</xdr:rowOff>
    </xdr:from>
    <xdr:to>
      <xdr:col>23</xdr:col>
      <xdr:colOff>568325</xdr:colOff>
      <xdr:row>38</xdr:row>
      <xdr:rowOff>82438</xdr:rowOff>
    </xdr:to>
    <xdr:sp macro="" textlink="">
      <xdr:nvSpPr>
        <xdr:cNvPr id="540" name="円/楕円 539"/>
        <xdr:cNvSpPr/>
      </xdr:nvSpPr>
      <xdr:spPr>
        <a:xfrm>
          <a:off x="16268700" y="6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67215</xdr:rowOff>
    </xdr:from>
    <xdr:ext cx="534377" cy="259045"/>
    <xdr:sp macro="" textlink="">
      <xdr:nvSpPr>
        <xdr:cNvPr id="541" name="消防費該当値テキスト"/>
        <xdr:cNvSpPr txBox="1"/>
      </xdr:nvSpPr>
      <xdr:spPr>
        <a:xfrm>
          <a:off x="16370300" y="64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158786</xdr:rowOff>
    </xdr:from>
    <xdr:to>
      <xdr:col>22</xdr:col>
      <xdr:colOff>415925</xdr:colOff>
      <xdr:row>38</xdr:row>
      <xdr:rowOff>88936</xdr:rowOff>
    </xdr:to>
    <xdr:sp macro="" textlink="">
      <xdr:nvSpPr>
        <xdr:cNvPr id="542" name="円/楕円 541"/>
        <xdr:cNvSpPr/>
      </xdr:nvSpPr>
      <xdr:spPr>
        <a:xfrm>
          <a:off x="15430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80063</xdr:rowOff>
    </xdr:from>
    <xdr:ext cx="534377" cy="259045"/>
    <xdr:sp macro="" textlink="">
      <xdr:nvSpPr>
        <xdr:cNvPr id="543" name="テキスト ボックス 542"/>
        <xdr:cNvSpPr txBox="1"/>
      </xdr:nvSpPr>
      <xdr:spPr>
        <a:xfrm>
          <a:off x="1521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6817</xdr:rowOff>
    </xdr:from>
    <xdr:to>
      <xdr:col>21</xdr:col>
      <xdr:colOff>212725</xdr:colOff>
      <xdr:row>38</xdr:row>
      <xdr:rowOff>108417</xdr:rowOff>
    </xdr:to>
    <xdr:sp macro="" textlink="">
      <xdr:nvSpPr>
        <xdr:cNvPr id="544" name="円/楕円 543"/>
        <xdr:cNvSpPr/>
      </xdr:nvSpPr>
      <xdr:spPr>
        <a:xfrm>
          <a:off x="14541500" y="65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99544</xdr:rowOff>
    </xdr:from>
    <xdr:ext cx="534377" cy="259045"/>
    <xdr:sp macro="" textlink="">
      <xdr:nvSpPr>
        <xdr:cNvPr id="545" name="テキスト ボックス 544"/>
        <xdr:cNvSpPr txBox="1"/>
      </xdr:nvSpPr>
      <xdr:spPr>
        <a:xfrm>
          <a:off x="14325111" y="66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3959</xdr:rowOff>
    </xdr:from>
    <xdr:to>
      <xdr:col>20</xdr:col>
      <xdr:colOff>9525</xdr:colOff>
      <xdr:row>38</xdr:row>
      <xdr:rowOff>105559</xdr:rowOff>
    </xdr:to>
    <xdr:sp macro="" textlink="">
      <xdr:nvSpPr>
        <xdr:cNvPr id="546" name="円/楕円 545"/>
        <xdr:cNvSpPr/>
      </xdr:nvSpPr>
      <xdr:spPr>
        <a:xfrm>
          <a:off x="13652500" y="6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96686</xdr:rowOff>
    </xdr:from>
    <xdr:ext cx="534377" cy="259045"/>
    <xdr:sp macro="" textlink="">
      <xdr:nvSpPr>
        <xdr:cNvPr id="547" name="テキスト ボックス 546"/>
        <xdr:cNvSpPr txBox="1"/>
      </xdr:nvSpPr>
      <xdr:spPr>
        <a:xfrm>
          <a:off x="13436111" y="66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7012</xdr:rowOff>
    </xdr:from>
    <xdr:to>
      <xdr:col>18</xdr:col>
      <xdr:colOff>492125</xdr:colOff>
      <xdr:row>38</xdr:row>
      <xdr:rowOff>108612</xdr:rowOff>
    </xdr:to>
    <xdr:sp macro="" textlink="">
      <xdr:nvSpPr>
        <xdr:cNvPr id="548" name="円/楕円 547"/>
        <xdr:cNvSpPr/>
      </xdr:nvSpPr>
      <xdr:spPr>
        <a:xfrm>
          <a:off x="12763500" y="65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99739</xdr:rowOff>
    </xdr:from>
    <xdr:ext cx="534377" cy="259045"/>
    <xdr:sp macro="" textlink="">
      <xdr:nvSpPr>
        <xdr:cNvPr id="549" name="テキスト ボックス 548"/>
        <xdr:cNvSpPr txBox="1"/>
      </xdr:nvSpPr>
      <xdr:spPr>
        <a:xfrm>
          <a:off x="12547111" y="66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91200</xdr:rowOff>
    </xdr:from>
    <xdr:to>
      <xdr:col>23</xdr:col>
      <xdr:colOff>517525</xdr:colOff>
      <xdr:row>57</xdr:row>
      <xdr:rowOff>114381</xdr:rowOff>
    </xdr:to>
    <xdr:cxnSp macro="">
      <xdr:nvCxnSpPr>
        <xdr:cNvPr id="576" name="直線コネクタ 575"/>
        <xdr:cNvCxnSpPr/>
      </xdr:nvCxnSpPr>
      <xdr:spPr>
        <a:xfrm flipV="1">
          <a:off x="15481300" y="9863850"/>
          <a:ext cx="838200" cy="2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90053</xdr:rowOff>
    </xdr:from>
    <xdr:to>
      <xdr:col>22</xdr:col>
      <xdr:colOff>365125</xdr:colOff>
      <xdr:row>57</xdr:row>
      <xdr:rowOff>114381</xdr:rowOff>
    </xdr:to>
    <xdr:cxnSp macro="">
      <xdr:nvCxnSpPr>
        <xdr:cNvPr id="579" name="直線コネクタ 578"/>
        <xdr:cNvCxnSpPr/>
      </xdr:nvCxnSpPr>
      <xdr:spPr>
        <a:xfrm>
          <a:off x="14592300" y="9862703"/>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90053</xdr:rowOff>
    </xdr:from>
    <xdr:to>
      <xdr:col>21</xdr:col>
      <xdr:colOff>161925</xdr:colOff>
      <xdr:row>57</xdr:row>
      <xdr:rowOff>130350</xdr:rowOff>
    </xdr:to>
    <xdr:cxnSp macro="">
      <xdr:nvCxnSpPr>
        <xdr:cNvPr id="582" name="直線コネクタ 581"/>
        <xdr:cNvCxnSpPr/>
      </xdr:nvCxnSpPr>
      <xdr:spPr>
        <a:xfrm flipV="1">
          <a:off x="13703300" y="986270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4" name="テキスト ボックス 583"/>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110499</xdr:rowOff>
    </xdr:from>
    <xdr:to>
      <xdr:col>19</xdr:col>
      <xdr:colOff>644525</xdr:colOff>
      <xdr:row>57</xdr:row>
      <xdr:rowOff>130350</xdr:rowOff>
    </xdr:to>
    <xdr:cxnSp macro="">
      <xdr:nvCxnSpPr>
        <xdr:cNvPr id="585" name="直線コネクタ 584"/>
        <xdr:cNvCxnSpPr/>
      </xdr:nvCxnSpPr>
      <xdr:spPr>
        <a:xfrm>
          <a:off x="12814300" y="988314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127648</xdr:rowOff>
    </xdr:from>
    <xdr:ext cx="534377" cy="259045"/>
    <xdr:sp macro="" textlink="">
      <xdr:nvSpPr>
        <xdr:cNvPr id="587" name="テキスト ボックス 586"/>
        <xdr:cNvSpPr txBox="1"/>
      </xdr:nvSpPr>
      <xdr:spPr>
        <a:xfrm>
          <a:off x="13436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9" name="テキスト ボックス 588"/>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40400</xdr:rowOff>
    </xdr:from>
    <xdr:to>
      <xdr:col>23</xdr:col>
      <xdr:colOff>568325</xdr:colOff>
      <xdr:row>57</xdr:row>
      <xdr:rowOff>142000</xdr:rowOff>
    </xdr:to>
    <xdr:sp macro="" textlink="">
      <xdr:nvSpPr>
        <xdr:cNvPr id="595" name="円/楕円 594"/>
        <xdr:cNvSpPr/>
      </xdr:nvSpPr>
      <xdr:spPr>
        <a:xfrm>
          <a:off x="16268700" y="9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129684</xdr:rowOff>
    </xdr:from>
    <xdr:ext cx="534377" cy="259045"/>
    <xdr:sp macro="" textlink="">
      <xdr:nvSpPr>
        <xdr:cNvPr id="596" name="教育費該当値テキスト"/>
        <xdr:cNvSpPr txBox="1"/>
      </xdr:nvSpPr>
      <xdr:spPr>
        <a:xfrm>
          <a:off x="16370300" y="97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63581</xdr:rowOff>
    </xdr:from>
    <xdr:to>
      <xdr:col>22</xdr:col>
      <xdr:colOff>415925</xdr:colOff>
      <xdr:row>57</xdr:row>
      <xdr:rowOff>165181</xdr:rowOff>
    </xdr:to>
    <xdr:sp macro="" textlink="">
      <xdr:nvSpPr>
        <xdr:cNvPr id="597" name="円/楕円 596"/>
        <xdr:cNvSpPr/>
      </xdr:nvSpPr>
      <xdr:spPr>
        <a:xfrm>
          <a:off x="15430500" y="9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156308</xdr:rowOff>
    </xdr:from>
    <xdr:ext cx="534377" cy="259045"/>
    <xdr:sp macro="" textlink="">
      <xdr:nvSpPr>
        <xdr:cNvPr id="598" name="テキスト ボックス 597"/>
        <xdr:cNvSpPr txBox="1"/>
      </xdr:nvSpPr>
      <xdr:spPr>
        <a:xfrm>
          <a:off x="15214111" y="9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39253</xdr:rowOff>
    </xdr:from>
    <xdr:to>
      <xdr:col>21</xdr:col>
      <xdr:colOff>212725</xdr:colOff>
      <xdr:row>57</xdr:row>
      <xdr:rowOff>140853</xdr:rowOff>
    </xdr:to>
    <xdr:sp macro="" textlink="">
      <xdr:nvSpPr>
        <xdr:cNvPr id="599" name="円/楕円 598"/>
        <xdr:cNvSpPr/>
      </xdr:nvSpPr>
      <xdr:spPr>
        <a:xfrm>
          <a:off x="14541500" y="98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131980</xdr:rowOff>
    </xdr:from>
    <xdr:ext cx="534377" cy="259045"/>
    <xdr:sp macro="" textlink="">
      <xdr:nvSpPr>
        <xdr:cNvPr id="600" name="テキスト ボックス 599"/>
        <xdr:cNvSpPr txBox="1"/>
      </xdr:nvSpPr>
      <xdr:spPr>
        <a:xfrm>
          <a:off x="14325111" y="99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79550</xdr:rowOff>
    </xdr:from>
    <xdr:to>
      <xdr:col>20</xdr:col>
      <xdr:colOff>9525</xdr:colOff>
      <xdr:row>58</xdr:row>
      <xdr:rowOff>9700</xdr:rowOff>
    </xdr:to>
    <xdr:sp macro="" textlink="">
      <xdr:nvSpPr>
        <xdr:cNvPr id="601" name="円/楕円 600"/>
        <xdr:cNvSpPr/>
      </xdr:nvSpPr>
      <xdr:spPr>
        <a:xfrm>
          <a:off x="13652500" y="9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827</xdr:rowOff>
    </xdr:from>
    <xdr:ext cx="534377" cy="259045"/>
    <xdr:sp macro="" textlink="">
      <xdr:nvSpPr>
        <xdr:cNvPr id="602" name="テキスト ボックス 601"/>
        <xdr:cNvSpPr txBox="1"/>
      </xdr:nvSpPr>
      <xdr:spPr>
        <a:xfrm>
          <a:off x="13436111" y="99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59699</xdr:rowOff>
    </xdr:from>
    <xdr:to>
      <xdr:col>18</xdr:col>
      <xdr:colOff>492125</xdr:colOff>
      <xdr:row>57</xdr:row>
      <xdr:rowOff>161299</xdr:rowOff>
    </xdr:to>
    <xdr:sp macro="" textlink="">
      <xdr:nvSpPr>
        <xdr:cNvPr id="603" name="円/楕円 602"/>
        <xdr:cNvSpPr/>
      </xdr:nvSpPr>
      <xdr:spPr>
        <a:xfrm>
          <a:off x="12763500" y="98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152426</xdr:rowOff>
    </xdr:from>
    <xdr:ext cx="534377" cy="259045"/>
    <xdr:sp macro="" textlink="">
      <xdr:nvSpPr>
        <xdr:cNvPr id="604" name="テキスト ボックス 603"/>
        <xdr:cNvSpPr txBox="1"/>
      </xdr:nvSpPr>
      <xdr:spPr>
        <a:xfrm>
          <a:off x="12547111" y="99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27508</xdr:rowOff>
    </xdr:from>
    <xdr:ext cx="469744" cy="259045"/>
    <xdr:sp macro="" textlink="">
      <xdr:nvSpPr>
        <xdr:cNvPr id="639" name="テキスト ボックス 638"/>
        <xdr:cNvSpPr txBox="1"/>
      </xdr:nvSpPr>
      <xdr:spPr>
        <a:xfrm>
          <a:off x="14357427" y="132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27936</xdr:rowOff>
    </xdr:from>
    <xdr:ext cx="469744" cy="259045"/>
    <xdr:sp macro="" textlink="">
      <xdr:nvSpPr>
        <xdr:cNvPr id="642" name="テキスト ボックス 641"/>
        <xdr:cNvSpPr txBox="1"/>
      </xdr:nvSpPr>
      <xdr:spPr>
        <a:xfrm>
          <a:off x="13468427" y="132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32434</xdr:rowOff>
    </xdr:from>
    <xdr:to>
      <xdr:col>23</xdr:col>
      <xdr:colOff>517525</xdr:colOff>
      <xdr:row>97</xdr:row>
      <xdr:rowOff>45098</xdr:rowOff>
    </xdr:to>
    <xdr:cxnSp macro="">
      <xdr:nvCxnSpPr>
        <xdr:cNvPr id="688" name="直線コネクタ 687"/>
        <xdr:cNvCxnSpPr/>
      </xdr:nvCxnSpPr>
      <xdr:spPr>
        <a:xfrm flipV="1">
          <a:off x="15481300" y="16663084"/>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8849</xdr:rowOff>
    </xdr:from>
    <xdr:to>
      <xdr:col>22</xdr:col>
      <xdr:colOff>365125</xdr:colOff>
      <xdr:row>97</xdr:row>
      <xdr:rowOff>45098</xdr:rowOff>
    </xdr:to>
    <xdr:cxnSp macro="">
      <xdr:nvCxnSpPr>
        <xdr:cNvPr id="691" name="直線コネクタ 690"/>
        <xdr:cNvCxnSpPr/>
      </xdr:nvCxnSpPr>
      <xdr:spPr>
        <a:xfrm>
          <a:off x="14592300" y="16639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142230</xdr:rowOff>
    </xdr:from>
    <xdr:to>
      <xdr:col>21</xdr:col>
      <xdr:colOff>161925</xdr:colOff>
      <xdr:row>97</xdr:row>
      <xdr:rowOff>8849</xdr:rowOff>
    </xdr:to>
    <xdr:cxnSp macro="">
      <xdr:nvCxnSpPr>
        <xdr:cNvPr id="694" name="直線コネクタ 693"/>
        <xdr:cNvCxnSpPr/>
      </xdr:nvCxnSpPr>
      <xdr:spPr>
        <a:xfrm>
          <a:off x="13703300" y="166014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96" name="テキスト ボックス 695"/>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142230</xdr:rowOff>
    </xdr:from>
    <xdr:to>
      <xdr:col>19</xdr:col>
      <xdr:colOff>644525</xdr:colOff>
      <xdr:row>97</xdr:row>
      <xdr:rowOff>9657</xdr:rowOff>
    </xdr:to>
    <xdr:cxnSp macro="">
      <xdr:nvCxnSpPr>
        <xdr:cNvPr id="697" name="直線コネクタ 696"/>
        <xdr:cNvCxnSpPr/>
      </xdr:nvCxnSpPr>
      <xdr:spPr>
        <a:xfrm flipV="1">
          <a:off x="12814300" y="16601430"/>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9" name="テキスト ボックス 698"/>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01" name="テキスト ボックス 700"/>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153084</xdr:rowOff>
    </xdr:from>
    <xdr:to>
      <xdr:col>23</xdr:col>
      <xdr:colOff>568325</xdr:colOff>
      <xdr:row>97</xdr:row>
      <xdr:rowOff>83234</xdr:rowOff>
    </xdr:to>
    <xdr:sp macro="" textlink="">
      <xdr:nvSpPr>
        <xdr:cNvPr id="707" name="円/楕円 706"/>
        <xdr:cNvSpPr/>
      </xdr:nvSpPr>
      <xdr:spPr>
        <a:xfrm>
          <a:off x="162687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131511</xdr:rowOff>
    </xdr:from>
    <xdr:ext cx="534377" cy="259045"/>
    <xdr:sp macro="" textlink="">
      <xdr:nvSpPr>
        <xdr:cNvPr id="708" name="公債費該当値テキスト"/>
        <xdr:cNvSpPr txBox="1"/>
      </xdr:nvSpPr>
      <xdr:spPr>
        <a:xfrm>
          <a:off x="16370300" y="165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165748</xdr:rowOff>
    </xdr:from>
    <xdr:to>
      <xdr:col>22</xdr:col>
      <xdr:colOff>415925</xdr:colOff>
      <xdr:row>97</xdr:row>
      <xdr:rowOff>95898</xdr:rowOff>
    </xdr:to>
    <xdr:sp macro="" textlink="">
      <xdr:nvSpPr>
        <xdr:cNvPr id="709" name="円/楕円 708"/>
        <xdr:cNvSpPr/>
      </xdr:nvSpPr>
      <xdr:spPr>
        <a:xfrm>
          <a:off x="15430500" y="166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87025</xdr:rowOff>
    </xdr:from>
    <xdr:ext cx="534377" cy="259045"/>
    <xdr:sp macro="" textlink="">
      <xdr:nvSpPr>
        <xdr:cNvPr id="710" name="テキスト ボックス 709"/>
        <xdr:cNvSpPr txBox="1"/>
      </xdr:nvSpPr>
      <xdr:spPr>
        <a:xfrm>
          <a:off x="15214111" y="167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129499</xdr:rowOff>
    </xdr:from>
    <xdr:to>
      <xdr:col>21</xdr:col>
      <xdr:colOff>212725</xdr:colOff>
      <xdr:row>97</xdr:row>
      <xdr:rowOff>59649</xdr:rowOff>
    </xdr:to>
    <xdr:sp macro="" textlink="">
      <xdr:nvSpPr>
        <xdr:cNvPr id="711" name="円/楕円 710"/>
        <xdr:cNvSpPr/>
      </xdr:nvSpPr>
      <xdr:spPr>
        <a:xfrm>
          <a:off x="14541500" y="1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50776</xdr:rowOff>
    </xdr:from>
    <xdr:ext cx="534377" cy="259045"/>
    <xdr:sp macro="" textlink="">
      <xdr:nvSpPr>
        <xdr:cNvPr id="712" name="テキスト ボックス 711"/>
        <xdr:cNvSpPr txBox="1"/>
      </xdr:nvSpPr>
      <xdr:spPr>
        <a:xfrm>
          <a:off x="14325111" y="16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91430</xdr:rowOff>
    </xdr:from>
    <xdr:to>
      <xdr:col>20</xdr:col>
      <xdr:colOff>9525</xdr:colOff>
      <xdr:row>97</xdr:row>
      <xdr:rowOff>21580</xdr:rowOff>
    </xdr:to>
    <xdr:sp macro="" textlink="">
      <xdr:nvSpPr>
        <xdr:cNvPr id="713" name="円/楕円 712"/>
        <xdr:cNvSpPr/>
      </xdr:nvSpPr>
      <xdr:spPr>
        <a:xfrm>
          <a:off x="13652500" y="165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12707</xdr:rowOff>
    </xdr:from>
    <xdr:ext cx="534377" cy="259045"/>
    <xdr:sp macro="" textlink="">
      <xdr:nvSpPr>
        <xdr:cNvPr id="714" name="テキスト ボックス 713"/>
        <xdr:cNvSpPr txBox="1"/>
      </xdr:nvSpPr>
      <xdr:spPr>
        <a:xfrm>
          <a:off x="13436111" y="16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130307</xdr:rowOff>
    </xdr:from>
    <xdr:to>
      <xdr:col>18</xdr:col>
      <xdr:colOff>492125</xdr:colOff>
      <xdr:row>97</xdr:row>
      <xdr:rowOff>60457</xdr:rowOff>
    </xdr:to>
    <xdr:sp macro="" textlink="">
      <xdr:nvSpPr>
        <xdr:cNvPr id="715" name="円/楕円 714"/>
        <xdr:cNvSpPr/>
      </xdr:nvSpPr>
      <xdr:spPr>
        <a:xfrm>
          <a:off x="12763500" y="1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51584</xdr:rowOff>
    </xdr:from>
    <xdr:ext cx="534377" cy="259045"/>
    <xdr:sp macro="" textlink="">
      <xdr:nvSpPr>
        <xdr:cNvPr id="716" name="テキスト ボックス 715"/>
        <xdr:cNvSpPr txBox="1"/>
      </xdr:nvSpPr>
      <xdr:spPr>
        <a:xfrm>
          <a:off x="12547111" y="16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・土木費は、住民一人当たり７９，３３３円となっており、類似団体平均よりも高くなっている。スマートインターチェンジ関連事業により、普通建設事業費が増加したことが主な原因となっている。</a:t>
          </a:r>
        </a:p>
        <a:p>
          <a:r>
            <a:rPr kumimoji="1" lang="ja-JP" altLang="en-US" sz="1300">
              <a:solidFill>
                <a:sysClr val="windowText" lastClr="000000"/>
              </a:solidFill>
              <a:latin typeface="ＭＳ Ｐゴシック"/>
            </a:rPr>
            <a:t>・民生費は、住民一人当たり１２６，７０２円となっている。民生費全体の内で児童福祉費が最も大きな割合を占めており、子育て支援のために保育所の充実を図ってきたことによるものである。</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単年度収支は赤字が続いており、財政調整基金の取崩しにより、実質収支額は黒字となっている。このため、近年、財政調整基金残高が減少し続けている。平成２７年度は、地方消費税交付金等が増加したことにより、取崩額を上回る歳計剰余金を積み立てたため、前年度比で増加したが、平成２８年度は再び減少に転じた。</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・水道事業会計は平成２１年度に下水道面整備工事に伴う配水管布設替工事が終了し、建設改良費が減少したことにより、黒字幅が拡大傾向にある。</a:t>
          </a:r>
        </a:p>
        <a:p>
          <a:r>
            <a:rPr kumimoji="1" lang="ja-JP" altLang="en-US" sz="1400">
              <a:solidFill>
                <a:sysClr val="windowText" lastClr="000000"/>
              </a:solidFill>
              <a:latin typeface="ＭＳ ゴシック" pitchFamily="49" charset="-128"/>
              <a:ea typeface="ＭＳ ゴシック" pitchFamily="49" charset="-128"/>
            </a:rPr>
            <a:t>・公共下水道事業特別会計は、基金の取崩額や一般会計からの繰入金が増加傾向のため、料金の見直し等を検討し、財政の健全化に取り組んでいく。</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・国民健康保険特別会計は、ほぼ横ばいで推移しているが、県広域化事業へ移行することもあり、減少すると見込んでいる。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6570891</v>
      </c>
      <c r="BO4" s="411"/>
      <c r="BP4" s="411"/>
      <c r="BQ4" s="411"/>
      <c r="BR4" s="411"/>
      <c r="BS4" s="411"/>
      <c r="BT4" s="411"/>
      <c r="BU4" s="412"/>
      <c r="BV4" s="410">
        <v>6501328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6246605</v>
      </c>
      <c r="BO5" s="416"/>
      <c r="BP5" s="416"/>
      <c r="BQ5" s="416"/>
      <c r="BR5" s="416"/>
      <c r="BS5" s="416"/>
      <c r="BT5" s="416"/>
      <c r="BU5" s="417"/>
      <c r="BV5" s="415">
        <v>6148426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87.3</v>
      </c>
      <c r="CU5" s="386"/>
      <c r="CV5" s="386"/>
      <c r="CW5" s="386"/>
      <c r="CX5" s="386"/>
      <c r="CY5" s="386"/>
      <c r="CZ5" s="386"/>
      <c r="DA5" s="387"/>
      <c r="DB5" s="385">
        <v>82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324286</v>
      </c>
      <c r="BO6" s="416"/>
      <c r="BP6" s="416"/>
      <c r="BQ6" s="416"/>
      <c r="BR6" s="416"/>
      <c r="BS6" s="416"/>
      <c r="BT6" s="416"/>
      <c r="BU6" s="417"/>
      <c r="BV6" s="415">
        <v>352902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93.8</v>
      </c>
      <c r="CU6" s="562"/>
      <c r="CV6" s="562"/>
      <c r="CW6" s="562"/>
      <c r="CX6" s="562"/>
      <c r="CY6" s="562"/>
      <c r="CZ6" s="562"/>
      <c r="DA6" s="563"/>
      <c r="DB6" s="561">
        <v>89.5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54987</v>
      </c>
      <c r="BO7" s="416"/>
      <c r="BP7" s="416"/>
      <c r="BQ7" s="416"/>
      <c r="BR7" s="416"/>
      <c r="BS7" s="416"/>
      <c r="BT7" s="416"/>
      <c r="BU7" s="417"/>
      <c r="BV7" s="415">
        <v>18254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3993111</v>
      </c>
      <c r="CU7" s="416"/>
      <c r="CV7" s="416"/>
      <c r="CW7" s="416"/>
      <c r="CX7" s="416"/>
      <c r="CY7" s="416"/>
      <c r="CZ7" s="416"/>
      <c r="DA7" s="417"/>
      <c r="DB7" s="415">
        <v>4045576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269299</v>
      </c>
      <c r="BO8" s="416"/>
      <c r="BP8" s="416"/>
      <c r="BQ8" s="416"/>
      <c r="BR8" s="416"/>
      <c r="BS8" s="416"/>
      <c r="BT8" s="416"/>
      <c r="BU8" s="417"/>
      <c r="BV8" s="415">
        <v>334648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0.64</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14752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-65349</v>
      </c>
      <c r="BO9" s="416"/>
      <c r="BP9" s="416"/>
      <c r="BQ9" s="416"/>
      <c r="BR9" s="416"/>
      <c r="BS9" s="416"/>
      <c r="BT9" s="416"/>
      <c r="BU9" s="417"/>
      <c r="BV9" s="415">
        <v>24817</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15271</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34731</v>
      </c>
      <c r="BO10" s="416"/>
      <c r="BP10" s="416"/>
      <c r="BQ10" s="416"/>
      <c r="BR10" s="416"/>
      <c r="BS10" s="416"/>
      <c r="BT10" s="416"/>
      <c r="BU10" s="417"/>
      <c r="BV10" s="415">
        <v>9743</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15211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242842</v>
      </c>
      <c r="BO12" s="416"/>
      <c r="BP12" s="416"/>
      <c r="BQ12" s="416"/>
      <c r="BR12" s="416"/>
      <c r="BS12" s="416"/>
      <c r="BT12" s="416"/>
      <c r="BU12" s="417"/>
      <c r="BV12" s="415">
        <v>51938</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15021</v>
      </c>
      <c r="S13" s="517"/>
      <c r="T13" s="517"/>
      <c r="U13" s="517"/>
      <c r="V13" s="518"/>
      <c r="W13" s="504" t="s">
        <v>125</v>
      </c>
      <c r="X13" s="428"/>
      <c r="Y13" s="428"/>
      <c r="Z13" s="428"/>
      <c r="AA13" s="428"/>
      <c r="AB13" s="429"/>
      <c r="AC13" s="391">
        <v>230</v>
      </c>
      <c r="AD13" s="392"/>
      <c r="AE13" s="392"/>
      <c r="AF13" s="392"/>
      <c r="AG13" s="393"/>
      <c r="AH13" s="391">
        <v>263</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-273460</v>
      </c>
      <c r="BO13" s="416"/>
      <c r="BP13" s="416"/>
      <c r="BQ13" s="416"/>
      <c r="BR13" s="416"/>
      <c r="BS13" s="416"/>
      <c r="BT13" s="416"/>
      <c r="BU13" s="417"/>
      <c r="BV13" s="415">
        <v>-17378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12.4</v>
      </c>
      <c r="CU13" s="386"/>
      <c r="CV13" s="386"/>
      <c r="CW13" s="386"/>
      <c r="CX13" s="386"/>
      <c r="CY13" s="386"/>
      <c r="CZ13" s="386"/>
      <c r="DA13" s="387"/>
      <c r="DB13" s="385">
        <v>12.7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15251</v>
      </c>
      <c r="S14" s="517"/>
      <c r="T14" s="517"/>
      <c r="U14" s="517"/>
      <c r="V14" s="518"/>
      <c r="W14" s="519"/>
      <c r="X14" s="431"/>
      <c r="Y14" s="431"/>
      <c r="Z14" s="431"/>
      <c r="AA14" s="431"/>
      <c r="AB14" s="432"/>
      <c r="AC14" s="509">
        <v>3.2</v>
      </c>
      <c r="AD14" s="510"/>
      <c r="AE14" s="510"/>
      <c r="AF14" s="510"/>
      <c r="AG14" s="511"/>
      <c r="AH14" s="509">
        <v>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89.8</v>
      </c>
      <c r="CU14" s="488"/>
      <c r="CV14" s="488"/>
      <c r="CW14" s="488"/>
      <c r="CX14" s="488"/>
      <c r="CY14" s="488"/>
      <c r="CZ14" s="488"/>
      <c r="DA14" s="489"/>
      <c r="DB14" s="520">
        <v>73.099999999999994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15069</v>
      </c>
      <c r="S15" s="517"/>
      <c r="T15" s="517"/>
      <c r="U15" s="517"/>
      <c r="V15" s="518"/>
      <c r="W15" s="504" t="s">
        <v>132</v>
      </c>
      <c r="X15" s="428"/>
      <c r="Y15" s="428"/>
      <c r="Z15" s="428"/>
      <c r="AA15" s="428"/>
      <c r="AB15" s="429"/>
      <c r="AC15" s="391">
        <v>2537</v>
      </c>
      <c r="AD15" s="392"/>
      <c r="AE15" s="392"/>
      <c r="AF15" s="392"/>
      <c r="AG15" s="393"/>
      <c r="AH15" s="391">
        <v>3072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2035299</v>
      </c>
      <c r="BO15" s="411"/>
      <c r="BP15" s="411"/>
      <c r="BQ15" s="411"/>
      <c r="BR15" s="411"/>
      <c r="BS15" s="411"/>
      <c r="BT15" s="411"/>
      <c r="BU15" s="412"/>
      <c r="BV15" s="410">
        <v>1981238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35.799999999999997</v>
      </c>
      <c r="AD16" s="510"/>
      <c r="AE16" s="510"/>
      <c r="AF16" s="510"/>
      <c r="AG16" s="511"/>
      <c r="AH16" s="509">
        <v>40.6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3163882</v>
      </c>
      <c r="BO16" s="416"/>
      <c r="BP16" s="416"/>
      <c r="BQ16" s="416"/>
      <c r="BR16" s="416"/>
      <c r="BS16" s="416"/>
      <c r="BT16" s="416"/>
      <c r="BU16" s="417"/>
      <c r="BV16" s="415">
        <v>3161186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4316</v>
      </c>
      <c r="AD17" s="392"/>
      <c r="AE17" s="392"/>
      <c r="AF17" s="392"/>
      <c r="AG17" s="393"/>
      <c r="AH17" s="391">
        <v>4223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2593235</v>
      </c>
      <c r="BO17" s="416"/>
      <c r="BP17" s="416"/>
      <c r="BQ17" s="416"/>
      <c r="BR17" s="416"/>
      <c r="BS17" s="416"/>
      <c r="BT17" s="416"/>
      <c r="BU17" s="417"/>
      <c r="BV17" s="415">
        <v>2517076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18.16</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55.9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3462176</v>
      </c>
      <c r="BO18" s="416"/>
      <c r="BP18" s="416"/>
      <c r="BQ18" s="416"/>
      <c r="BR18" s="416"/>
      <c r="BS18" s="416"/>
      <c r="BT18" s="416"/>
      <c r="BU18" s="417"/>
      <c r="BV18" s="415">
        <v>3418693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812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4715756</v>
      </c>
      <c r="BO19" s="416"/>
      <c r="BP19" s="416"/>
      <c r="BQ19" s="416"/>
      <c r="BR19" s="416"/>
      <c r="BS19" s="416"/>
      <c r="BT19" s="416"/>
      <c r="BU19" s="417"/>
      <c r="BV19" s="415">
        <v>4778626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4713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5771508</v>
      </c>
      <c r="BO23" s="416"/>
      <c r="BP23" s="416"/>
      <c r="BQ23" s="416"/>
      <c r="BR23" s="416"/>
      <c r="BS23" s="416"/>
      <c r="BT23" s="416"/>
      <c r="BU23" s="417"/>
      <c r="BV23" s="415">
        <v>5810192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7200</v>
      </c>
      <c r="R24" s="392"/>
      <c r="S24" s="392"/>
      <c r="T24" s="392"/>
      <c r="U24" s="392"/>
      <c r="V24" s="393"/>
      <c r="W24" s="457"/>
      <c r="X24" s="448"/>
      <c r="Y24" s="449"/>
      <c r="Z24" s="388" t="s">
        <v>155</v>
      </c>
      <c r="AA24" s="389"/>
      <c r="AB24" s="389"/>
      <c r="AC24" s="389"/>
      <c r="AD24" s="389"/>
      <c r="AE24" s="389"/>
      <c r="AF24" s="389"/>
      <c r="AG24" s="390"/>
      <c r="AH24" s="391">
        <v>145</v>
      </c>
      <c r="AI24" s="392"/>
      <c r="AJ24" s="392"/>
      <c r="AK24" s="392"/>
      <c r="AL24" s="393"/>
      <c r="AM24" s="391">
        <v>406580</v>
      </c>
      <c r="AN24" s="392"/>
      <c r="AO24" s="392"/>
      <c r="AP24" s="392"/>
      <c r="AQ24" s="392"/>
      <c r="AR24" s="393"/>
      <c r="AS24" s="391">
        <v>2804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2339176</v>
      </c>
      <c r="BO24" s="416"/>
      <c r="BP24" s="416"/>
      <c r="BQ24" s="416"/>
      <c r="BR24" s="416"/>
      <c r="BS24" s="416"/>
      <c r="BT24" s="416"/>
      <c r="BU24" s="417"/>
      <c r="BV24" s="415">
        <v>2534777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5900</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123</v>
      </c>
      <c r="BO25" s="411"/>
      <c r="BP25" s="411"/>
      <c r="BQ25" s="411"/>
      <c r="BR25" s="411"/>
      <c r="BS25" s="411"/>
      <c r="BT25" s="411"/>
      <c r="BU25" s="412"/>
      <c r="BV25" s="410" t="s">
        <v>123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3050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2640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326960</v>
      </c>
      <c r="BO28" s="411"/>
      <c r="BP28" s="411"/>
      <c r="BQ28" s="411"/>
      <c r="BR28" s="411"/>
      <c r="BS28" s="411"/>
      <c r="BT28" s="411"/>
      <c r="BU28" s="412"/>
      <c r="BV28" s="410">
        <v>385071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8</v>
      </c>
      <c r="M29" s="392"/>
      <c r="N29" s="392"/>
      <c r="O29" s="392"/>
      <c r="P29" s="393"/>
      <c r="Q29" s="391">
        <v>2430</v>
      </c>
      <c r="R29" s="392"/>
      <c r="S29" s="392"/>
      <c r="T29" s="392"/>
      <c r="U29" s="392"/>
      <c r="V29" s="393"/>
      <c r="W29" s="458"/>
      <c r="X29" s="459"/>
      <c r="Y29" s="460"/>
      <c r="Z29" s="388" t="s">
        <v>172</v>
      </c>
      <c r="AA29" s="389"/>
      <c r="AB29" s="389"/>
      <c r="AC29" s="389"/>
      <c r="AD29" s="389"/>
      <c r="AE29" s="389"/>
      <c r="AF29" s="389"/>
      <c r="AG29" s="390"/>
      <c r="AH29" s="391">
        <v>146</v>
      </c>
      <c r="AI29" s="392"/>
      <c r="AJ29" s="392"/>
      <c r="AK29" s="392"/>
      <c r="AL29" s="393"/>
      <c r="AM29" s="391">
        <v>410674</v>
      </c>
      <c r="AN29" s="392"/>
      <c r="AO29" s="392"/>
      <c r="AP29" s="392"/>
      <c r="AQ29" s="392"/>
      <c r="AR29" s="393"/>
      <c r="AS29" s="391">
        <v>2813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659</v>
      </c>
      <c r="BO29" s="416"/>
      <c r="BP29" s="416"/>
      <c r="BQ29" s="416"/>
      <c r="BR29" s="416"/>
      <c r="BS29" s="416"/>
      <c r="BT29" s="416"/>
      <c r="BU29" s="417"/>
      <c r="BV29" s="415">
        <v>659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178163</v>
      </c>
      <c r="BO30" s="419"/>
      <c r="BP30" s="419"/>
      <c r="BQ30" s="419"/>
      <c r="BR30" s="419"/>
      <c r="BS30" s="419"/>
      <c r="BT30" s="419"/>
      <c r="BU30" s="420"/>
      <c r="BV30" s="418">
        <v>265264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西濃環境整備組合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安八町土地開発公社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大垣市安八郡安八町東安中学校組合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長良川㈱</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大垣消防組合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西南濃粗大廃棄物処理組合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あすわ苑老人福祉施設事務組合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大垣衛生施設組合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岐阜県市町村会館組合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岐阜県市町村職員退職手当組合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西南濃老人福祉施設事務組合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安八郡広域連合（一般会計）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533</v>
      </c>
      <c r="D34" s="1184"/>
      <c r="E34" s="1185"/>
      <c r="F34" s="32">
        <v>14.46</v>
      </c>
      <c r="G34" s="33">
        <v>15.37</v>
      </c>
      <c r="H34" s="33">
        <v>16.399999999999999</v>
      </c>
      <c r="I34" s="33">
        <v>16.02</v>
      </c>
      <c r="J34" s="34">
        <v>17.82</v>
      </c>
      <c r="K34" s="22"/>
      <c r="L34" s="22"/>
      <c r="M34" s="22"/>
      <c r="N34" s="22"/>
      <c r="O34" s="22"/>
      <c r="P34" s="22"/>
    </row>
    <row r="35" spans="1:16" ht="39" customHeight="1" x14ac:dyDescent="0.15">
      <c r="A35" s="22"/>
      <c r="B35" s="35"/>
      <c r="C35" s="1178" t="s">
        <v>534</v>
      </c>
      <c r="D35" s="1179"/>
      <c r="E35" s="1180"/>
      <c r="F35" s="36">
        <v>9.25</v>
      </c>
      <c r="G35" s="37">
        <v>5.88</v>
      </c>
      <c r="H35" s="37">
        <v>7.84</v>
      </c>
      <c r="I35" s="37">
        <v>8.27</v>
      </c>
      <c r="J35" s="38">
        <v>6.74</v>
      </c>
      <c r="K35" s="22"/>
      <c r="L35" s="22"/>
      <c r="M35" s="22"/>
      <c r="N35" s="22"/>
      <c r="O35" s="22"/>
      <c r="P35" s="22"/>
    </row>
    <row r="36" spans="1:16" ht="39" customHeight="1" x14ac:dyDescent="0.15">
      <c r="A36" s="22"/>
      <c r="B36" s="35"/>
      <c r="C36" s="1178" t="s">
        <v>535</v>
      </c>
      <c r="D36" s="1179"/>
      <c r="E36" s="1180"/>
      <c r="F36" s="36">
        <v>1.2</v>
      </c>
      <c r="G36" s="37">
        <v>0.8</v>
      </c>
      <c r="H36" s="37">
        <v>1.1499999999999999</v>
      </c>
      <c r="I36" s="37">
        <v>1.1599999999999999</v>
      </c>
      <c r="J36" s="38">
        <v>1.97</v>
      </c>
      <c r="K36" s="22"/>
      <c r="L36" s="22"/>
      <c r="M36" s="22"/>
      <c r="N36" s="22"/>
      <c r="O36" s="22"/>
      <c r="P36" s="22"/>
    </row>
    <row r="37" spans="1:16" ht="39" customHeight="1" x14ac:dyDescent="0.15">
      <c r="A37" s="22"/>
      <c r="B37" s="35"/>
      <c r="C37" s="1178" t="s">
        <v>536</v>
      </c>
      <c r="D37" s="1179"/>
      <c r="E37" s="1180"/>
      <c r="F37" s="36">
        <v>1.4</v>
      </c>
      <c r="G37" s="37">
        <v>1.37</v>
      </c>
      <c r="H37" s="37">
        <v>0.66</v>
      </c>
      <c r="I37" s="37">
        <v>1.1100000000000001</v>
      </c>
      <c r="J37" s="38">
        <v>0.41</v>
      </c>
      <c r="K37" s="22"/>
      <c r="L37" s="22"/>
      <c r="M37" s="22"/>
      <c r="N37" s="22"/>
      <c r="O37" s="22"/>
      <c r="P37" s="22"/>
    </row>
    <row r="38" spans="1:16" ht="39" customHeight="1" x14ac:dyDescent="0.15">
      <c r="A38" s="22"/>
      <c r="B38" s="35"/>
      <c r="C38" s="1178" t="s">
        <v>537</v>
      </c>
      <c r="D38" s="1179"/>
      <c r="E38" s="1180"/>
      <c r="F38" s="36">
        <v>0.06</v>
      </c>
      <c r="G38" s="37">
        <v>0.06</v>
      </c>
      <c r="H38" s="37">
        <v>7.0000000000000007E-2</v>
      </c>
      <c r="I38" s="37">
        <v>0.08</v>
      </c>
      <c r="J38" s="38">
        <v>0.1</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762</v>
      </c>
      <c r="L45" s="60">
        <v>749</v>
      </c>
      <c r="M45" s="60">
        <v>757</v>
      </c>
      <c r="N45" s="60">
        <v>685</v>
      </c>
      <c r="O45" s="61">
        <v>708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351</v>
      </c>
      <c r="L48" s="64">
        <v>298</v>
      </c>
      <c r="M48" s="64">
        <v>311</v>
      </c>
      <c r="N48" s="64">
        <v>312</v>
      </c>
      <c r="O48" s="65">
        <v>336</v>
      </c>
      <c r="P48" s="48"/>
      <c r="Q48" s="48"/>
      <c r="R48" s="48"/>
      <c r="S48" s="48"/>
      <c r="T48" s="48"/>
      <c r="U48" s="48"/>
    </row>
    <row r="49" spans="1:21" ht="30.75" customHeight="1" x14ac:dyDescent="0.15">
      <c r="A49" s="48"/>
      <c r="B49" s="1196"/>
      <c r="C49" s="1197"/>
      <c r="D49" s="62"/>
      <c r="E49" s="1188" t="s">
        <v>16</v>
      </c>
      <c r="F49" s="1188"/>
      <c r="G49" s="1188"/>
      <c r="H49" s="1188"/>
      <c r="I49" s="1188"/>
      <c r="J49" s="1189"/>
      <c r="K49" s="63">
        <v>81</v>
      </c>
      <c r="L49" s="64">
        <v>81</v>
      </c>
      <c r="M49" s="64">
        <v>72</v>
      </c>
      <c r="N49" s="64">
        <v>49</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663</v>
      </c>
      <c r="L52" s="64">
        <v>680</v>
      </c>
      <c r="M52" s="64">
        <v>700</v>
      </c>
      <c r="N52" s="64">
        <v>652</v>
      </c>
      <c r="O52" s="65">
        <v>669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531</v>
      </c>
      <c r="L53" s="69">
        <v>448</v>
      </c>
      <c r="M53" s="69">
        <v>440</v>
      </c>
      <c r="N53" s="69">
        <v>394</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6251</v>
      </c>
      <c r="J41" s="83">
        <v>5998</v>
      </c>
      <c r="K41" s="83">
        <v>5854</v>
      </c>
      <c r="L41" s="83">
        <v>5810</v>
      </c>
      <c r="M41" s="84">
        <v>5772</v>
      </c>
    </row>
    <row r="42" spans="2:13" ht="27.75" customHeight="1" x14ac:dyDescent="0.15">
      <c r="B42" s="1204"/>
      <c r="C42" s="1205"/>
      <c r="D42" s="85"/>
      <c r="E42" s="1208" t="s">
        <v>26</v>
      </c>
      <c r="F42" s="1208"/>
      <c r="G42" s="1208"/>
      <c r="H42" s="1209"/>
      <c r="I42" s="86">
        <v>726</v>
      </c>
      <c r="J42" s="87">
        <v>700</v>
      </c>
      <c r="K42" s="87">
        <v>386</v>
      </c>
      <c r="L42" s="87">
        <v>367</v>
      </c>
      <c r="M42" s="88">
        <v>367</v>
      </c>
    </row>
    <row r="43" spans="2:13" ht="27.75" customHeight="1" x14ac:dyDescent="0.15">
      <c r="B43" s="1204"/>
      <c r="C43" s="1205"/>
      <c r="D43" s="85"/>
      <c r="E43" s="1208" t="s">
        <v>27</v>
      </c>
      <c r="F43" s="1208"/>
      <c r="G43" s="1208"/>
      <c r="H43" s="1209"/>
      <c r="I43" s="86">
        <v>5255</v>
      </c>
      <c r="J43" s="87">
        <v>4685</v>
      </c>
      <c r="K43" s="87">
        <v>4149</v>
      </c>
      <c r="L43" s="87">
        <v>3751</v>
      </c>
      <c r="M43" s="88">
        <v>3657</v>
      </c>
    </row>
    <row r="44" spans="2:13" ht="27.75" customHeight="1" x14ac:dyDescent="0.15">
      <c r="B44" s="1204"/>
      <c r="C44" s="1205"/>
      <c r="D44" s="85"/>
      <c r="E44" s="1208" t="s">
        <v>28</v>
      </c>
      <c r="F44" s="1208"/>
      <c r="G44" s="1208"/>
      <c r="H44" s="1209"/>
      <c r="I44" s="86">
        <v>314</v>
      </c>
      <c r="J44" s="87">
        <v>249</v>
      </c>
      <c r="K44" s="87">
        <v>218</v>
      </c>
      <c r="L44" s="87">
        <v>233</v>
      </c>
      <c r="M44" s="88">
        <v>269</v>
      </c>
    </row>
    <row r="45" spans="2:13" ht="27.75" customHeight="1" x14ac:dyDescent="0.15">
      <c r="B45" s="1204"/>
      <c r="C45" s="1205"/>
      <c r="D45" s="85"/>
      <c r="E45" s="1208" t="s">
        <v>29</v>
      </c>
      <c r="F45" s="1208"/>
      <c r="G45" s="1208"/>
      <c r="H45" s="1209"/>
      <c r="I45" s="86">
        <v>521</v>
      </c>
      <c r="J45" s="87">
        <v>572</v>
      </c>
      <c r="K45" s="87">
        <v>486</v>
      </c>
      <c r="L45" s="87">
        <v>419</v>
      </c>
      <c r="M45" s="88">
        <v>448</v>
      </c>
    </row>
    <row r="46" spans="2:13" ht="27.75" customHeight="1" x14ac:dyDescent="0.15">
      <c r="B46" s="1204"/>
      <c r="C46" s="1205"/>
      <c r="D46" s="89"/>
      <c r="E46" s="1208" t="s">
        <v>30</v>
      </c>
      <c r="F46" s="1208"/>
      <c r="G46" s="1208"/>
      <c r="H46" s="1209"/>
      <c r="I46" s="86">
        <v>162</v>
      </c>
      <c r="J46" s="87">
        <v>159</v>
      </c>
      <c r="K46" s="87">
        <v>430</v>
      </c>
      <c r="L46" s="87">
        <v>531</v>
      </c>
      <c r="M46" s="88">
        <v>294</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1233</v>
      </c>
      <c r="J50" s="87">
        <v>1142</v>
      </c>
      <c r="K50" s="87">
        <v>755</v>
      </c>
      <c r="L50" s="87">
        <v>704</v>
      </c>
      <c r="M50" s="88">
        <v>623</v>
      </c>
    </row>
    <row r="51" spans="2:13" ht="27.75" customHeight="1" x14ac:dyDescent="0.15">
      <c r="B51" s="1204"/>
      <c r="C51" s="1205"/>
      <c r="D51" s="85"/>
      <c r="E51" s="1208" t="s">
        <v>36</v>
      </c>
      <c r="F51" s="1208"/>
      <c r="G51" s="1208"/>
      <c r="H51" s="1209"/>
      <c r="I51" s="86">
        <v>204</v>
      </c>
      <c r="J51" s="87">
        <v>185</v>
      </c>
      <c r="K51" s="87">
        <v>167</v>
      </c>
      <c r="L51" s="87">
        <v>148</v>
      </c>
      <c r="M51" s="88">
        <v>129</v>
      </c>
    </row>
    <row r="52" spans="2:13" ht="27.75" customHeight="1" x14ac:dyDescent="0.15">
      <c r="B52" s="1206"/>
      <c r="C52" s="1207"/>
      <c r="D52" s="85"/>
      <c r="E52" s="1208" t="s">
        <v>37</v>
      </c>
      <c r="F52" s="1208"/>
      <c r="G52" s="1208"/>
      <c r="H52" s="1209"/>
      <c r="I52" s="86">
        <v>7954</v>
      </c>
      <c r="J52" s="87">
        <v>7927</v>
      </c>
      <c r="K52" s="87">
        <v>7789</v>
      </c>
      <c r="L52" s="87">
        <v>7762</v>
      </c>
      <c r="M52" s="88">
        <v>7051</v>
      </c>
    </row>
    <row r="53" spans="2:13" ht="27.75" customHeight="1" thickBot="1" x14ac:dyDescent="0.2">
      <c r="B53" s="1210" t="s">
        <v>38</v>
      </c>
      <c r="C53" s="1211"/>
      <c r="D53" s="92"/>
      <c r="E53" s="1212" t="s">
        <v>39</v>
      </c>
      <c r="F53" s="1212"/>
      <c r="G53" s="1212"/>
      <c r="H53" s="1213"/>
      <c r="I53" s="93">
        <v>3836</v>
      </c>
      <c r="J53" s="94">
        <v>3109</v>
      </c>
      <c r="K53" s="94">
        <v>2814</v>
      </c>
      <c r="L53" s="94">
        <v>2498</v>
      </c>
      <c r="M53" s="95">
        <v>3004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Normal="100" zoomScaleSheetLayoutView="55" workbookViewId="0">
      <selection activeCell="G38" sqref="G38:G3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t="s">
        <v>576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523</v>
      </c>
      <c r="L50" s="356" t="s">
        <v>524</v>
      </c>
      <c r="M50" s="356" t="s">
        <v>525</v>
      </c>
      <c r="N50" s="356" t="s">
        <v>526</v>
      </c>
      <c r="O50" s="356" t="s">
        <v>527</v>
      </c>
    </row>
    <row r="51" spans="1:17" x14ac:dyDescent="0.15">
      <c r="B51" s="250"/>
      <c r="C51" s="246"/>
      <c r="D51" s="246"/>
      <c r="E51" s="246"/>
      <c r="F51" s="246"/>
      <c r="G51" s="1233" t="s">
        <v>569</v>
      </c>
      <c r="H51" s="1234"/>
      <c r="I51" s="1239" t="s">
        <v>570</v>
      </c>
      <c r="J51" s="1239"/>
      <c r="K51" s="1241"/>
      <c r="L51" s="1241"/>
      <c r="M51" s="1241"/>
      <c r="N51" s="1241"/>
      <c r="O51" s="1242">
        <v>89.8</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50"/>
      <c r="L53" s="1250"/>
      <c r="M53" s="1250"/>
      <c r="N53" s="1250"/>
      <c r="O53" s="1252">
        <v>60.1</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572</v>
      </c>
      <c r="H55" s="1245"/>
      <c r="I55" s="1243" t="s">
        <v>570</v>
      </c>
      <c r="J55" s="1243"/>
      <c r="K55" s="1241"/>
      <c r="L55" s="1241"/>
      <c r="M55" s="1241"/>
      <c r="N55" s="1241"/>
      <c r="O55" s="1242">
        <v>38.5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571</v>
      </c>
      <c r="J57" s="1253"/>
      <c r="K57" s="1250"/>
      <c r="L57" s="1250"/>
      <c r="M57" s="1250"/>
      <c r="N57" s="1250"/>
      <c r="O57" s="1252">
        <v>54.9</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21" t="s">
        <v>577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523</v>
      </c>
      <c r="L72" s="356" t="s">
        <v>524</v>
      </c>
      <c r="M72" s="356" t="s">
        <v>525</v>
      </c>
      <c r="N72" s="356" t="s">
        <v>526</v>
      </c>
      <c r="O72" s="356" t="s">
        <v>527</v>
      </c>
    </row>
    <row r="73" spans="2:30" x14ac:dyDescent="0.15">
      <c r="B73" s="250"/>
      <c r="C73" s="246"/>
      <c r="D73" s="246"/>
      <c r="E73" s="246"/>
      <c r="F73" s="246"/>
      <c r="G73" s="1233" t="s">
        <v>569</v>
      </c>
      <c r="H73" s="1234"/>
      <c r="I73" s="1239" t="s">
        <v>570</v>
      </c>
      <c r="J73" s="1239"/>
      <c r="K73" s="1254">
        <v>113.7</v>
      </c>
      <c r="L73" s="1254">
        <v>91.8</v>
      </c>
      <c r="M73" s="1242">
        <v>86.1</v>
      </c>
      <c r="N73" s="1242">
        <v>73.099999999999994</v>
      </c>
      <c r="O73" s="1242">
        <v>89.8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575</v>
      </c>
      <c r="J75" s="1243"/>
      <c r="K75" s="1252">
        <v>15.8</v>
      </c>
      <c r="L75" s="1252">
        <v>15</v>
      </c>
      <c r="M75" s="1252">
        <v>14.1</v>
      </c>
      <c r="N75" s="1252">
        <v>12.7</v>
      </c>
      <c r="O75" s="1252">
        <v>12.4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572</v>
      </c>
      <c r="H77" s="1245"/>
      <c r="I77" s="1243" t="s">
        <v>570</v>
      </c>
      <c r="J77" s="1243"/>
      <c r="K77" s="1254">
        <v>61.3</v>
      </c>
      <c r="L77" s="1254">
        <v>54.6</v>
      </c>
      <c r="M77" s="1242">
        <v>48.7</v>
      </c>
      <c r="N77" s="1242">
        <v>20.2</v>
      </c>
      <c r="O77" s="1242">
        <v>38.5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575</v>
      </c>
      <c r="J79" s="1253"/>
      <c r="K79" s="1256">
        <v>11.7</v>
      </c>
      <c r="L79" s="1256">
        <v>11.2</v>
      </c>
      <c r="M79" s="1256">
        <v>10.4</v>
      </c>
      <c r="N79" s="1256">
        <v>9.3000000000000007</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7" zoomScaleNormal="100" zoomScaleSheetLayoutView="70" workbookViewId="0">
      <selection activeCell="G38" sqref="G38:G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B97" zoomScaleNormal="100" zoomScaleSheetLayoutView="55" workbookViewId="0">
      <selection activeCell="G38" sqref="G38:G3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36818</v>
      </c>
      <c r="E3" s="118"/>
      <c r="F3" s="119">
        <v>69806</v>
      </c>
      <c r="G3" s="120"/>
      <c r="H3" s="121"/>
    </row>
    <row r="4" spans="1:8" x14ac:dyDescent="0.15">
      <c r="A4" s="122"/>
      <c r="B4" s="123"/>
      <c r="C4" s="124"/>
      <c r="D4" s="125">
        <v>31057</v>
      </c>
      <c r="E4" s="126"/>
      <c r="F4" s="127">
        <v>32823</v>
      </c>
      <c r="G4" s="128"/>
      <c r="H4" s="129"/>
    </row>
    <row r="5" spans="1:8" x14ac:dyDescent="0.15">
      <c r="A5" s="110" t="s">
        <v>517</v>
      </c>
      <c r="B5" s="115"/>
      <c r="C5" s="116"/>
      <c r="D5" s="117">
        <v>42172</v>
      </c>
      <c r="E5" s="118"/>
      <c r="F5" s="119">
        <v>74444</v>
      </c>
      <c r="G5" s="120"/>
      <c r="H5" s="121"/>
    </row>
    <row r="6" spans="1:8" x14ac:dyDescent="0.15">
      <c r="A6" s="122"/>
      <c r="B6" s="123"/>
      <c r="C6" s="124"/>
      <c r="D6" s="125">
        <v>21623</v>
      </c>
      <c r="E6" s="126"/>
      <c r="F6" s="127">
        <v>34175</v>
      </c>
      <c r="G6" s="128"/>
      <c r="H6" s="129"/>
    </row>
    <row r="7" spans="1:8" x14ac:dyDescent="0.15">
      <c r="A7" s="110" t="s">
        <v>518</v>
      </c>
      <c r="B7" s="115"/>
      <c r="C7" s="116"/>
      <c r="D7" s="117">
        <v>59845</v>
      </c>
      <c r="E7" s="118"/>
      <c r="F7" s="119">
        <v>85205</v>
      </c>
      <c r="G7" s="120"/>
      <c r="H7" s="121"/>
    </row>
    <row r="8" spans="1:8" x14ac:dyDescent="0.15">
      <c r="A8" s="122"/>
      <c r="B8" s="123"/>
      <c r="C8" s="124"/>
      <c r="D8" s="125">
        <v>23804</v>
      </c>
      <c r="E8" s="126"/>
      <c r="F8" s="127">
        <v>38847</v>
      </c>
      <c r="G8" s="128"/>
      <c r="H8" s="129"/>
    </row>
    <row r="9" spans="1:8" x14ac:dyDescent="0.15">
      <c r="A9" s="110" t="s">
        <v>519</v>
      </c>
      <c r="B9" s="115"/>
      <c r="C9" s="116"/>
      <c r="D9" s="117">
        <v>66011</v>
      </c>
      <c r="E9" s="118"/>
      <c r="F9" s="119">
        <v>106092</v>
      </c>
      <c r="G9" s="120"/>
      <c r="H9" s="121"/>
    </row>
    <row r="10" spans="1:8" x14ac:dyDescent="0.15">
      <c r="A10" s="122"/>
      <c r="B10" s="123"/>
      <c r="C10" s="124"/>
      <c r="D10" s="125">
        <v>20398</v>
      </c>
      <c r="E10" s="126"/>
      <c r="F10" s="127">
        <v>44299</v>
      </c>
      <c r="G10" s="128"/>
      <c r="H10" s="129"/>
    </row>
    <row r="11" spans="1:8" x14ac:dyDescent="0.15">
      <c r="A11" s="110" t="s">
        <v>520</v>
      </c>
      <c r="B11" s="115"/>
      <c r="C11" s="116"/>
      <c r="D11" s="117">
        <v>71571</v>
      </c>
      <c r="E11" s="118"/>
      <c r="F11" s="119">
        <v>78903</v>
      </c>
      <c r="G11" s="120"/>
      <c r="H11" s="121"/>
    </row>
    <row r="12" spans="1:8" x14ac:dyDescent="0.15">
      <c r="A12" s="122"/>
      <c r="B12" s="123"/>
      <c r="C12" s="130"/>
      <c r="D12" s="125">
        <v>8261</v>
      </c>
      <c r="E12" s="126"/>
      <c r="F12" s="127">
        <v>49201</v>
      </c>
      <c r="G12" s="128"/>
      <c r="H12" s="129"/>
    </row>
    <row r="13" spans="1:8" x14ac:dyDescent="0.15">
      <c r="A13" s="110"/>
      <c r="B13" s="115"/>
      <c r="C13" s="131"/>
      <c r="D13" s="132">
        <v>55283</v>
      </c>
      <c r="E13" s="133"/>
      <c r="F13" s="134">
        <v>82890</v>
      </c>
      <c r="G13" s="135"/>
      <c r="H13" s="121"/>
    </row>
    <row r="14" spans="1:8" x14ac:dyDescent="0.15">
      <c r="A14" s="122"/>
      <c r="B14" s="123"/>
      <c r="C14" s="124"/>
      <c r="D14" s="125">
        <v>21029</v>
      </c>
      <c r="E14" s="126"/>
      <c r="F14" s="127">
        <v>39869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9.25</v>
      </c>
      <c r="C19" s="136">
        <f>ROUND(VALUE(SUBSTITUTE(実質収支比率等に係る経年分析!G$48,"▲","-")),2)</f>
        <v>5.89</v>
      </c>
      <c r="D19" s="136">
        <f>ROUND(VALUE(SUBSTITUTE(実質収支比率等に係る経年分析!H$48,"▲","-")),2)</f>
        <v>7.85</v>
      </c>
      <c r="E19" s="136">
        <f>ROUND(VALUE(SUBSTITUTE(実質収支比率等に係る経年分析!I$48,"▲","-")),2)</f>
        <v>8.27</v>
      </c>
      <c r="F19" s="136">
        <f>ROUND(VALUE(SUBSTITUTE(実質収支比率等に係る経年分析!J$48,"▲","-")),2)</f>
        <v>6.74</v>
      </c>
    </row>
    <row r="20" spans="1:11" x14ac:dyDescent="0.15">
      <c r="A20" s="136" t="s">
        <v>44</v>
      </c>
      <c r="B20" s="136">
        <f>ROUND(VALUE(SUBSTITUTE(実質収支比率等に係る経年分析!F$47,"▲","-")),2)</f>
        <v>11.17</v>
      </c>
      <c r="C20" s="136">
        <f>ROUND(VALUE(SUBSTITUTE(実質収支比率等に係る経年分析!G$47,"▲","-")),2)</f>
        <v>11.46</v>
      </c>
      <c r="D20" s="136">
        <f>ROUND(VALUE(SUBSTITUTE(実質収支比率等に係る経年分析!H$47,"▲","-")),2)</f>
        <v>7.53</v>
      </c>
      <c r="E20" s="136">
        <f>ROUND(VALUE(SUBSTITUTE(実質収支比率等に係る経年分析!I$47,"▲","-")),2)</f>
        <v>9.52</v>
      </c>
      <c r="F20" s="136">
        <f>ROUND(VALUE(SUBSTITUTE(実質収支比率等に係る経年分析!J$47,"▲","-")),2)</f>
        <v>8.19</v>
      </c>
    </row>
    <row r="21" spans="1:11" x14ac:dyDescent="0.15">
      <c r="A21" s="136" t="s">
        <v>45</v>
      </c>
      <c r="B21" s="136">
        <f>IF(ISNUMBER(VALUE(SUBSTITUTE(実質収支比率等に係る経年分析!F$49,"▲","-"))),ROUND(VALUE(SUBSTITUTE(実質収支比率等に係る経年分析!F$49,"▲","-")),2),NA())</f>
        <v>-4</v>
      </c>
      <c r="C21" s="136">
        <f>IF(ISNUMBER(VALUE(SUBSTITUTE(実質収支比率等に係る経年分析!G$49,"▲","-"))),ROUND(VALUE(SUBSTITUTE(実質収支比率等に係る経年分析!G$49,"▲","-")),2),NA())</f>
        <v>-7.06</v>
      </c>
      <c r="D21" s="136">
        <f>IF(ISNUMBER(VALUE(SUBSTITUTE(実質収支比率等に係る経年分析!H$49,"▲","-"))),ROUND(VALUE(SUBSTITUTE(実質収支比率等に係る経年分析!H$49,"▲","-")),2),NA())</f>
        <v>-3.74</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-6.85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1.1100000000000001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1.1499999999999999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16.399999999999999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17.82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663</v>
      </c>
      <c r="E42" s="138"/>
      <c r="F42" s="138"/>
      <c r="G42" s="138">
        <f>'実質公債費比率（分子）の構造'!L$52</f>
        <v>680</v>
      </c>
      <c r="H42" s="138"/>
      <c r="I42" s="138"/>
      <c r="J42" s="138">
        <f>'実質公債費比率（分子）の構造'!M$52</f>
        <v>700</v>
      </c>
      <c r="K42" s="138"/>
      <c r="L42" s="138"/>
      <c r="M42" s="138">
        <f>'実質公債費比率（分子）の構造'!N$52</f>
        <v>652</v>
      </c>
      <c r="N42" s="138"/>
      <c r="O42" s="138"/>
      <c r="P42" s="138">
        <f>'実質公債費比率（分子）の構造'!O$52</f>
        <v>669</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81</v>
      </c>
      <c r="C45" s="138"/>
      <c r="D45" s="138"/>
      <c r="E45" s="138">
        <f>'実質公債費比率（分子）の構造'!L$49</f>
        <v>81</v>
      </c>
      <c r="F45" s="138"/>
      <c r="G45" s="138"/>
      <c r="H45" s="138">
        <f>'実質公債費比率（分子）の構造'!M$49</f>
        <v>72</v>
      </c>
      <c r="I45" s="138"/>
      <c r="J45" s="138"/>
      <c r="K45" s="138">
        <f>'実質公債費比率（分子）の構造'!N$49</f>
        <v>49</v>
      </c>
      <c r="L45" s="138"/>
      <c r="M45" s="138"/>
      <c r="N45" s="138">
        <f>'実質公債費比率（分子）の構造'!O$49</f>
        <v>37</v>
      </c>
      <c r="O45" s="138"/>
      <c r="P45" s="138"/>
    </row>
    <row r="46" spans="1:16" x14ac:dyDescent="0.15">
      <c r="A46" s="138" t="s">
        <v>56</v>
      </c>
      <c r="B46" s="138">
        <f>'実質公債費比率（分子）の構造'!K$48</f>
        <v>351</v>
      </c>
      <c r="C46" s="138"/>
      <c r="D46" s="138"/>
      <c r="E46" s="138">
        <f>'実質公債費比率（分子）の構造'!L$48</f>
        <v>298</v>
      </c>
      <c r="F46" s="138"/>
      <c r="G46" s="138"/>
      <c r="H46" s="138">
        <f>'実質公債費比率（分子）の構造'!M$48</f>
        <v>311</v>
      </c>
      <c r="I46" s="138"/>
      <c r="J46" s="138"/>
      <c r="K46" s="138">
        <f>'実質公債費比率（分子）の構造'!N$48</f>
        <v>312</v>
      </c>
      <c r="L46" s="138"/>
      <c r="M46" s="138"/>
      <c r="N46" s="138">
        <f>'実質公債費比率（分子）の構造'!O$48</f>
        <v>336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762</v>
      </c>
      <c r="C49" s="138"/>
      <c r="D49" s="138"/>
      <c r="E49" s="138">
        <f>'実質公債費比率（分子）の構造'!L$45</f>
        <v>749</v>
      </c>
      <c r="F49" s="138"/>
      <c r="G49" s="138"/>
      <c r="H49" s="138">
        <f>'実質公債費比率（分子）の構造'!M$45</f>
        <v>757</v>
      </c>
      <c r="I49" s="138"/>
      <c r="J49" s="138"/>
      <c r="K49" s="138">
        <f>'実質公債費比率（分子）の構造'!N$45</f>
        <v>685</v>
      </c>
      <c r="L49" s="138"/>
      <c r="M49" s="138"/>
      <c r="N49" s="138">
        <f>'実質公債費比率（分子）の構造'!O$45</f>
        <v>708</v>
      </c>
      <c r="O49" s="138"/>
      <c r="P49" s="138"/>
    </row>
    <row r="50" spans="1:16" x14ac:dyDescent="0.15">
      <c r="A50" s="138" t="s">
        <v>60</v>
      </c>
      <c r="B50" s="138" t="e">
        <f>NA()</f>
        <v>#N/A</v>
      </c>
      <c r="C50" s="138">
        <f>IF(ISNUMBER('実質公債費比率（分子）の構造'!K$53),'実質公債費比率（分子）の構造'!K$53,NA())</f>
        <v>531</v>
      </c>
      <c r="D50" s="138" t="e">
        <f>NA()</f>
        <v>#N/A</v>
      </c>
      <c r="E50" s="138" t="e">
        <f>NA()</f>
        <v>#N/A</v>
      </c>
      <c r="F50" s="138">
        <f>IF(ISNUMBER('実質公債費比率（分子）の構造'!L$53),'実質公債費比率（分子）の構造'!L$53,NA())</f>
        <v>448</v>
      </c>
      <c r="G50" s="138" t="e">
        <f>NA()</f>
        <v>#N/A</v>
      </c>
      <c r="H50" s="138" t="e">
        <f>NA()</f>
        <v>#N/A</v>
      </c>
      <c r="I50" s="138">
        <f>IF(ISNUMBER('実質公債費比率（分子）の構造'!M$53),'実質公債費比率（分子）の構造'!M$53,NA())</f>
        <v>440</v>
      </c>
      <c r="J50" s="138" t="e">
        <f>NA()</f>
        <v>#N/A</v>
      </c>
      <c r="K50" s="138" t="e">
        <f>NA()</f>
        <v>#N/A</v>
      </c>
      <c r="L50" s="138">
        <f>IF(ISNUMBER('実質公債費比率（分子）の構造'!N$53),'実質公債費比率（分子）の構造'!N$53,NA())</f>
        <v>394</v>
      </c>
      <c r="M50" s="138" t="e">
        <f>NA()</f>
        <v>#N/A</v>
      </c>
      <c r="N50" s="138" t="e">
        <f>NA()</f>
        <v>#N/A</v>
      </c>
      <c r="O50" s="138">
        <f>IF(ISNUMBER('実質公債費比率（分子）の構造'!O$53),'実質公債費比率（分子）の構造'!O$53,NA())</f>
        <v>412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7954</v>
      </c>
      <c r="E56" s="137"/>
      <c r="F56" s="137"/>
      <c r="G56" s="137">
        <f>'将来負担比率（分子）の構造'!J$52</f>
        <v>7927</v>
      </c>
      <c r="H56" s="137"/>
      <c r="I56" s="137"/>
      <c r="J56" s="137">
        <f>'将来負担比率（分子）の構造'!K$52</f>
        <v>7789</v>
      </c>
      <c r="K56" s="137"/>
      <c r="L56" s="137"/>
      <c r="M56" s="137">
        <f>'将来負担比率（分子）の構造'!L$52</f>
        <v>7762</v>
      </c>
      <c r="N56" s="137"/>
      <c r="O56" s="137"/>
      <c r="P56" s="137">
        <f>'将来負担比率（分子）の構造'!M$52</f>
        <v>7051</v>
      </c>
    </row>
    <row r="57" spans="1:16" x14ac:dyDescent="0.15">
      <c r="A57" s="137" t="s">
        <v>36</v>
      </c>
      <c r="B57" s="137"/>
      <c r="C57" s="137"/>
      <c r="D57" s="137">
        <f>'将来負担比率（分子）の構造'!I$51</f>
        <v>204</v>
      </c>
      <c r="E57" s="137"/>
      <c r="F57" s="137"/>
      <c r="G57" s="137">
        <f>'将来負担比率（分子）の構造'!J$51</f>
        <v>185</v>
      </c>
      <c r="H57" s="137"/>
      <c r="I57" s="137"/>
      <c r="J57" s="137">
        <f>'将来負担比率（分子）の構造'!K$51</f>
        <v>167</v>
      </c>
      <c r="K57" s="137"/>
      <c r="L57" s="137"/>
      <c r="M57" s="137">
        <f>'将来負担比率（分子）の構造'!L$51</f>
        <v>148</v>
      </c>
      <c r="N57" s="137"/>
      <c r="O57" s="137"/>
      <c r="P57" s="137">
        <f>'将来負担比率（分子）の構造'!M$51</f>
        <v>129</v>
      </c>
    </row>
    <row r="58" spans="1:16" x14ac:dyDescent="0.15">
      <c r="A58" s="137" t="s">
        <v>35</v>
      </c>
      <c r="B58" s="137"/>
      <c r="C58" s="137"/>
      <c r="D58" s="137">
        <f>'将来負担比率（分子）の構造'!I$50</f>
        <v>1233</v>
      </c>
      <c r="E58" s="137"/>
      <c r="F58" s="137"/>
      <c r="G58" s="137">
        <f>'将来負担比率（分子）の構造'!J$50</f>
        <v>1142</v>
      </c>
      <c r="H58" s="137"/>
      <c r="I58" s="137"/>
      <c r="J58" s="137">
        <f>'将来負担比率（分子）の構造'!K$50</f>
        <v>755</v>
      </c>
      <c r="K58" s="137"/>
      <c r="L58" s="137"/>
      <c r="M58" s="137">
        <f>'将来負担比率（分子）の構造'!L$50</f>
        <v>704</v>
      </c>
      <c r="N58" s="137"/>
      <c r="O58" s="137"/>
      <c r="P58" s="137">
        <f>'将来負担比率（分子）の構造'!M$50</f>
        <v>623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162</v>
      </c>
      <c r="C61" s="137"/>
      <c r="D61" s="137"/>
      <c r="E61" s="137">
        <f>'将来負担比率（分子）の構造'!J$46</f>
        <v>159</v>
      </c>
      <c r="F61" s="137"/>
      <c r="G61" s="137"/>
      <c r="H61" s="137">
        <f>'将来負担比率（分子）の構造'!K$46</f>
        <v>430</v>
      </c>
      <c r="I61" s="137"/>
      <c r="J61" s="137"/>
      <c r="K61" s="137">
        <f>'将来負担比率（分子）の構造'!L$46</f>
        <v>531</v>
      </c>
      <c r="L61" s="137"/>
      <c r="M61" s="137"/>
      <c r="N61" s="137">
        <f>'将来負担比率（分子）の構造'!M$46</f>
        <v>294</v>
      </c>
      <c r="O61" s="137"/>
      <c r="P61" s="137"/>
    </row>
    <row r="62" spans="1:16" x14ac:dyDescent="0.15">
      <c r="A62" s="137" t="s">
        <v>29</v>
      </c>
      <c r="B62" s="137">
        <f>'将来負担比率（分子）の構造'!I$45</f>
        <v>521</v>
      </c>
      <c r="C62" s="137"/>
      <c r="D62" s="137"/>
      <c r="E62" s="137">
        <f>'将来負担比率（分子）の構造'!J$45</f>
        <v>572</v>
      </c>
      <c r="F62" s="137"/>
      <c r="G62" s="137"/>
      <c r="H62" s="137">
        <f>'将来負担比率（分子）の構造'!K$45</f>
        <v>486</v>
      </c>
      <c r="I62" s="137"/>
      <c r="J62" s="137"/>
      <c r="K62" s="137">
        <f>'将来負担比率（分子）の構造'!L$45</f>
        <v>419</v>
      </c>
      <c r="L62" s="137"/>
      <c r="M62" s="137"/>
      <c r="N62" s="137">
        <f>'将来負担比率（分子）の構造'!M$45</f>
        <v>448</v>
      </c>
      <c r="O62" s="137"/>
      <c r="P62" s="137"/>
    </row>
    <row r="63" spans="1:16" x14ac:dyDescent="0.15">
      <c r="A63" s="137" t="s">
        <v>28</v>
      </c>
      <c r="B63" s="137">
        <f>'将来負担比率（分子）の構造'!I$44</f>
        <v>314</v>
      </c>
      <c r="C63" s="137"/>
      <c r="D63" s="137"/>
      <c r="E63" s="137">
        <f>'将来負担比率（分子）の構造'!J$44</f>
        <v>249</v>
      </c>
      <c r="F63" s="137"/>
      <c r="G63" s="137"/>
      <c r="H63" s="137">
        <f>'将来負担比率（分子）の構造'!K$44</f>
        <v>218</v>
      </c>
      <c r="I63" s="137"/>
      <c r="J63" s="137"/>
      <c r="K63" s="137">
        <f>'将来負担比率（分子）の構造'!L$44</f>
        <v>233</v>
      </c>
      <c r="L63" s="137"/>
      <c r="M63" s="137"/>
      <c r="N63" s="137">
        <f>'将来負担比率（分子）の構造'!M$44</f>
        <v>269</v>
      </c>
      <c r="O63" s="137"/>
      <c r="P63" s="137"/>
    </row>
    <row r="64" spans="1:16" x14ac:dyDescent="0.15">
      <c r="A64" s="137" t="s">
        <v>27</v>
      </c>
      <c r="B64" s="137">
        <f>'将来負担比率（分子）の構造'!I$43</f>
        <v>5255</v>
      </c>
      <c r="C64" s="137"/>
      <c r="D64" s="137"/>
      <c r="E64" s="137">
        <f>'将来負担比率（分子）の構造'!J$43</f>
        <v>4685</v>
      </c>
      <c r="F64" s="137"/>
      <c r="G64" s="137"/>
      <c r="H64" s="137">
        <f>'将来負担比率（分子）の構造'!K$43</f>
        <v>4149</v>
      </c>
      <c r="I64" s="137"/>
      <c r="J64" s="137"/>
      <c r="K64" s="137">
        <f>'将来負担比率（分子）の構造'!L$43</f>
        <v>3751</v>
      </c>
      <c r="L64" s="137"/>
      <c r="M64" s="137"/>
      <c r="N64" s="137">
        <f>'将来負担比率（分子）の構造'!M$43</f>
        <v>3657</v>
      </c>
      <c r="O64" s="137"/>
      <c r="P64" s="137"/>
    </row>
    <row r="65" spans="1:16" x14ac:dyDescent="0.15">
      <c r="A65" s="137" t="s">
        <v>26</v>
      </c>
      <c r="B65" s="137">
        <f>'将来負担比率（分子）の構造'!I$42</f>
        <v>726</v>
      </c>
      <c r="C65" s="137"/>
      <c r="D65" s="137"/>
      <c r="E65" s="137">
        <f>'将来負担比率（分子）の構造'!J$42</f>
        <v>700</v>
      </c>
      <c r="F65" s="137"/>
      <c r="G65" s="137"/>
      <c r="H65" s="137">
        <f>'将来負担比率（分子）の構造'!K$42</f>
        <v>386</v>
      </c>
      <c r="I65" s="137"/>
      <c r="J65" s="137"/>
      <c r="K65" s="137">
        <f>'将来負担比率（分子）の構造'!L$42</f>
        <v>367</v>
      </c>
      <c r="L65" s="137"/>
      <c r="M65" s="137"/>
      <c r="N65" s="137">
        <f>'将来負担比率（分子）の構造'!M$42</f>
        <v>367</v>
      </c>
      <c r="O65" s="137"/>
      <c r="P65" s="137"/>
    </row>
    <row r="66" spans="1:16" x14ac:dyDescent="0.15">
      <c r="A66" s="137" t="s">
        <v>25</v>
      </c>
      <c r="B66" s="137">
        <f>'将来負担比率（分子）の構造'!I$41</f>
        <v>6251</v>
      </c>
      <c r="C66" s="137"/>
      <c r="D66" s="137"/>
      <c r="E66" s="137">
        <f>'将来負担比率（分子）の構造'!J$41</f>
        <v>5998</v>
      </c>
      <c r="F66" s="137"/>
      <c r="G66" s="137"/>
      <c r="H66" s="137">
        <f>'将来負担比率（分子）の構造'!K$41</f>
        <v>5854</v>
      </c>
      <c r="I66" s="137"/>
      <c r="J66" s="137"/>
      <c r="K66" s="137">
        <f>'将来負担比率（分子）の構造'!L$41</f>
        <v>5810</v>
      </c>
      <c r="L66" s="137"/>
      <c r="M66" s="137"/>
      <c r="N66" s="137">
        <f>'将来負担比率（分子）の構造'!M$41</f>
        <v>5772</v>
      </c>
      <c r="O66" s="137"/>
      <c r="P66" s="137"/>
    </row>
    <row r="67" spans="1:16" x14ac:dyDescent="0.15">
      <c r="A67" s="137" t="s">
        <v>64</v>
      </c>
      <c r="B67" s="137" t="e">
        <f>NA()</f>
        <v>#N/A</v>
      </c>
      <c r="C67" s="137">
        <f>IF(ISNUMBER('将来負担比率（分子）の構造'!I$53), IF('将来負担比率（分子）の構造'!I$53 &lt; 0, 0, '将来負担比率（分子）の構造'!I$53), NA())</f>
        <v>3836</v>
      </c>
      <c r="D67" s="137" t="e">
        <f>NA()</f>
        <v>#N/A</v>
      </c>
      <c r="E67" s="137" t="e">
        <f>NA()</f>
        <v>#N/A</v>
      </c>
      <c r="F67" s="137">
        <f>IF(ISNUMBER('将来負担比率（分子）の構造'!J$53), IF('将来負担比率（分子）の構造'!J$53 &lt; 0, 0, '将来負担比率（分子）の構造'!J$53), NA())</f>
        <v>3109</v>
      </c>
      <c r="G67" s="137" t="e">
        <f>NA()</f>
        <v>#N/A</v>
      </c>
      <c r="H67" s="137" t="e">
        <f>NA()</f>
        <v>#N/A</v>
      </c>
      <c r="I67" s="137">
        <f>IF(ISNUMBER('将来負担比率（分子）の構造'!K$53), IF('将来負担比率（分子）の構造'!K$53 &lt; 0, 0, '将来負担比率（分子）の構造'!K$53), NA())</f>
        <v>2814</v>
      </c>
      <c r="J67" s="137" t="e">
        <f>NA()</f>
        <v>#N/A</v>
      </c>
      <c r="K67" s="137" t="e">
        <f>NA()</f>
        <v>#N/A</v>
      </c>
      <c r="L67" s="137">
        <f>IF(ISNUMBER('将来負担比率（分子）の構造'!L$53), IF('将来負担比率（分子）の構造'!L$53 &lt; 0, 0, '将来負担比率（分子）の構造'!L$53), NA())</f>
        <v>2498</v>
      </c>
      <c r="M67" s="137" t="e">
        <f>NA()</f>
        <v>#N/A</v>
      </c>
      <c r="N67" s="137" t="e">
        <f>NA()</f>
        <v>#N/A</v>
      </c>
      <c r="O67" s="137">
        <f>IF(ISNUMBER('将来負担比率（分子）の構造'!M$53), IF('将来負担比率（分子）の構造'!M$53 &lt; 0, 0, '将来負担比率（分子）の構造'!M$53), NA())</f>
        <v>3004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2197872</v>
      </c>
      <c r="S5" s="671"/>
      <c r="T5" s="671"/>
      <c r="U5" s="671"/>
      <c r="V5" s="671"/>
      <c r="W5" s="671"/>
      <c r="X5" s="671"/>
      <c r="Y5" s="718"/>
      <c r="Z5" s="731">
        <v>33.4</v>
      </c>
      <c r="AA5" s="731"/>
      <c r="AB5" s="731"/>
      <c r="AC5" s="731"/>
      <c r="AD5" s="732">
        <v>2197872</v>
      </c>
      <c r="AE5" s="732"/>
      <c r="AF5" s="732"/>
      <c r="AG5" s="732"/>
      <c r="AH5" s="732"/>
      <c r="AI5" s="732"/>
      <c r="AJ5" s="732"/>
      <c r="AK5" s="732"/>
      <c r="AL5" s="719">
        <v>59.5</v>
      </c>
      <c r="AM5" s="688"/>
      <c r="AN5" s="688"/>
      <c r="AO5" s="720"/>
      <c r="AP5" s="707" t="s">
        <v>211</v>
      </c>
      <c r="AQ5" s="708"/>
      <c r="AR5" s="708"/>
      <c r="AS5" s="708"/>
      <c r="AT5" s="708"/>
      <c r="AU5" s="708"/>
      <c r="AV5" s="708"/>
      <c r="AW5" s="708"/>
      <c r="AX5" s="708"/>
      <c r="AY5" s="708"/>
      <c r="AZ5" s="708"/>
      <c r="BA5" s="708"/>
      <c r="BB5" s="708"/>
      <c r="BC5" s="708"/>
      <c r="BD5" s="708"/>
      <c r="BE5" s="708"/>
      <c r="BF5" s="709"/>
      <c r="BG5" s="620">
        <v>2197872</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86269</v>
      </c>
      <c r="S6" s="621"/>
      <c r="T6" s="621"/>
      <c r="U6" s="621"/>
      <c r="V6" s="621"/>
      <c r="W6" s="621"/>
      <c r="X6" s="621"/>
      <c r="Y6" s="622"/>
      <c r="Z6" s="673">
        <v>1.3</v>
      </c>
      <c r="AA6" s="673"/>
      <c r="AB6" s="673"/>
      <c r="AC6" s="673"/>
      <c r="AD6" s="674">
        <v>86269</v>
      </c>
      <c r="AE6" s="674"/>
      <c r="AF6" s="674"/>
      <c r="AG6" s="674"/>
      <c r="AH6" s="674"/>
      <c r="AI6" s="674"/>
      <c r="AJ6" s="674"/>
      <c r="AK6" s="674"/>
      <c r="AL6" s="643">
        <v>2.2999999999999998</v>
      </c>
      <c r="AM6" s="675"/>
      <c r="AN6" s="675"/>
      <c r="AO6" s="676"/>
      <c r="AP6" s="617" t="s">
        <v>217</v>
      </c>
      <c r="AQ6" s="618"/>
      <c r="AR6" s="618"/>
      <c r="AS6" s="618"/>
      <c r="AT6" s="618"/>
      <c r="AU6" s="618"/>
      <c r="AV6" s="618"/>
      <c r="AW6" s="618"/>
      <c r="AX6" s="618"/>
      <c r="AY6" s="618"/>
      <c r="AZ6" s="618"/>
      <c r="BA6" s="618"/>
      <c r="BB6" s="618"/>
      <c r="BC6" s="618"/>
      <c r="BD6" s="618"/>
      <c r="BE6" s="618"/>
      <c r="BF6" s="619"/>
      <c r="BG6" s="620">
        <v>2197872</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73484</v>
      </c>
      <c r="CS6" s="621"/>
      <c r="CT6" s="621"/>
      <c r="CU6" s="621"/>
      <c r="CV6" s="621"/>
      <c r="CW6" s="621"/>
      <c r="CX6" s="621"/>
      <c r="CY6" s="622"/>
      <c r="CZ6" s="673">
        <v>1.2</v>
      </c>
      <c r="DA6" s="673"/>
      <c r="DB6" s="673"/>
      <c r="DC6" s="673"/>
      <c r="DD6" s="626" t="s">
        <v>212</v>
      </c>
      <c r="DE6" s="621"/>
      <c r="DF6" s="621"/>
      <c r="DG6" s="621"/>
      <c r="DH6" s="621"/>
      <c r="DI6" s="621"/>
      <c r="DJ6" s="621"/>
      <c r="DK6" s="621"/>
      <c r="DL6" s="621"/>
      <c r="DM6" s="621"/>
      <c r="DN6" s="621"/>
      <c r="DO6" s="621"/>
      <c r="DP6" s="622"/>
      <c r="DQ6" s="626">
        <v>73484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2590</v>
      </c>
      <c r="S7" s="621"/>
      <c r="T7" s="621"/>
      <c r="U7" s="621"/>
      <c r="V7" s="621"/>
      <c r="W7" s="621"/>
      <c r="X7" s="621"/>
      <c r="Y7" s="622"/>
      <c r="Z7" s="673">
        <v>0</v>
      </c>
      <c r="AA7" s="673"/>
      <c r="AB7" s="673"/>
      <c r="AC7" s="673"/>
      <c r="AD7" s="674">
        <v>2590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840256</v>
      </c>
      <c r="BH7" s="621"/>
      <c r="BI7" s="621"/>
      <c r="BJ7" s="621"/>
      <c r="BK7" s="621"/>
      <c r="BL7" s="621"/>
      <c r="BM7" s="621"/>
      <c r="BN7" s="622"/>
      <c r="BO7" s="673">
        <v>38.200000000000003</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765849</v>
      </c>
      <c r="CS7" s="621"/>
      <c r="CT7" s="621"/>
      <c r="CU7" s="621"/>
      <c r="CV7" s="621"/>
      <c r="CW7" s="621"/>
      <c r="CX7" s="621"/>
      <c r="CY7" s="622"/>
      <c r="CZ7" s="673">
        <v>12.3</v>
      </c>
      <c r="DA7" s="673"/>
      <c r="DB7" s="673"/>
      <c r="DC7" s="673"/>
      <c r="DD7" s="626">
        <v>4942</v>
      </c>
      <c r="DE7" s="621"/>
      <c r="DF7" s="621"/>
      <c r="DG7" s="621"/>
      <c r="DH7" s="621"/>
      <c r="DI7" s="621"/>
      <c r="DJ7" s="621"/>
      <c r="DK7" s="621"/>
      <c r="DL7" s="621"/>
      <c r="DM7" s="621"/>
      <c r="DN7" s="621"/>
      <c r="DO7" s="621"/>
      <c r="DP7" s="622"/>
      <c r="DQ7" s="626">
        <v>686693</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6611</v>
      </c>
      <c r="S8" s="621"/>
      <c r="T8" s="621"/>
      <c r="U8" s="621"/>
      <c r="V8" s="621"/>
      <c r="W8" s="621"/>
      <c r="X8" s="621"/>
      <c r="Y8" s="622"/>
      <c r="Z8" s="673">
        <v>0.1</v>
      </c>
      <c r="AA8" s="673"/>
      <c r="AB8" s="673"/>
      <c r="AC8" s="673"/>
      <c r="AD8" s="674">
        <v>6611</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26006</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1927265</v>
      </c>
      <c r="CS8" s="621"/>
      <c r="CT8" s="621"/>
      <c r="CU8" s="621"/>
      <c r="CV8" s="621"/>
      <c r="CW8" s="621"/>
      <c r="CX8" s="621"/>
      <c r="CY8" s="622"/>
      <c r="CZ8" s="673">
        <v>30.9</v>
      </c>
      <c r="DA8" s="673"/>
      <c r="DB8" s="673"/>
      <c r="DC8" s="673"/>
      <c r="DD8" s="626" t="s">
        <v>212</v>
      </c>
      <c r="DE8" s="621"/>
      <c r="DF8" s="621"/>
      <c r="DG8" s="621"/>
      <c r="DH8" s="621"/>
      <c r="DI8" s="621"/>
      <c r="DJ8" s="621"/>
      <c r="DK8" s="621"/>
      <c r="DL8" s="621"/>
      <c r="DM8" s="621"/>
      <c r="DN8" s="621"/>
      <c r="DO8" s="621"/>
      <c r="DP8" s="622"/>
      <c r="DQ8" s="626">
        <v>1138026</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3339</v>
      </c>
      <c r="S9" s="621"/>
      <c r="T9" s="621"/>
      <c r="U9" s="621"/>
      <c r="V9" s="621"/>
      <c r="W9" s="621"/>
      <c r="X9" s="621"/>
      <c r="Y9" s="622"/>
      <c r="Z9" s="673">
        <v>0.1</v>
      </c>
      <c r="AA9" s="673"/>
      <c r="AB9" s="673"/>
      <c r="AC9" s="673"/>
      <c r="AD9" s="674">
        <v>3339</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680820</v>
      </c>
      <c r="BH9" s="621"/>
      <c r="BI9" s="621"/>
      <c r="BJ9" s="621"/>
      <c r="BK9" s="621"/>
      <c r="BL9" s="621"/>
      <c r="BM9" s="621"/>
      <c r="BN9" s="622"/>
      <c r="BO9" s="673">
        <v>31</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326609</v>
      </c>
      <c r="CS9" s="621"/>
      <c r="CT9" s="621"/>
      <c r="CU9" s="621"/>
      <c r="CV9" s="621"/>
      <c r="CW9" s="621"/>
      <c r="CX9" s="621"/>
      <c r="CY9" s="622"/>
      <c r="CZ9" s="673">
        <v>5.2</v>
      </c>
      <c r="DA9" s="673"/>
      <c r="DB9" s="673"/>
      <c r="DC9" s="673"/>
      <c r="DD9" s="626" t="s">
        <v>113</v>
      </c>
      <c r="DE9" s="621"/>
      <c r="DF9" s="621"/>
      <c r="DG9" s="621"/>
      <c r="DH9" s="621"/>
      <c r="DI9" s="621"/>
      <c r="DJ9" s="621"/>
      <c r="DK9" s="621"/>
      <c r="DL9" s="621"/>
      <c r="DM9" s="621"/>
      <c r="DN9" s="621"/>
      <c r="DO9" s="621"/>
      <c r="DP9" s="622"/>
      <c r="DQ9" s="626">
        <v>290437</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232904</v>
      </c>
      <c r="S10" s="621"/>
      <c r="T10" s="621"/>
      <c r="U10" s="621"/>
      <c r="V10" s="621"/>
      <c r="W10" s="621"/>
      <c r="X10" s="621"/>
      <c r="Y10" s="622"/>
      <c r="Z10" s="673">
        <v>3.5</v>
      </c>
      <c r="AA10" s="673"/>
      <c r="AB10" s="673"/>
      <c r="AC10" s="673"/>
      <c r="AD10" s="674">
        <v>232904</v>
      </c>
      <c r="AE10" s="674"/>
      <c r="AF10" s="674"/>
      <c r="AG10" s="674"/>
      <c r="AH10" s="674"/>
      <c r="AI10" s="674"/>
      <c r="AJ10" s="674"/>
      <c r="AK10" s="674"/>
      <c r="AL10" s="643">
        <v>6.3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43045</v>
      </c>
      <c r="BH10" s="621"/>
      <c r="BI10" s="621"/>
      <c r="BJ10" s="621"/>
      <c r="BK10" s="621"/>
      <c r="BL10" s="621"/>
      <c r="BM10" s="621"/>
      <c r="BN10" s="622"/>
      <c r="BO10" s="673">
        <v>2</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7827</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7278</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5381</v>
      </c>
      <c r="S11" s="621"/>
      <c r="T11" s="621"/>
      <c r="U11" s="621"/>
      <c r="V11" s="621"/>
      <c r="W11" s="621"/>
      <c r="X11" s="621"/>
      <c r="Y11" s="622"/>
      <c r="Z11" s="673">
        <v>0.1</v>
      </c>
      <c r="AA11" s="673"/>
      <c r="AB11" s="673"/>
      <c r="AC11" s="673"/>
      <c r="AD11" s="674">
        <v>5381</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90385</v>
      </c>
      <c r="BH11" s="621"/>
      <c r="BI11" s="621"/>
      <c r="BJ11" s="621"/>
      <c r="BK11" s="621"/>
      <c r="BL11" s="621"/>
      <c r="BM11" s="621"/>
      <c r="BN11" s="622"/>
      <c r="BO11" s="673">
        <v>4.0999999999999996</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229741</v>
      </c>
      <c r="CS11" s="621"/>
      <c r="CT11" s="621"/>
      <c r="CU11" s="621"/>
      <c r="CV11" s="621"/>
      <c r="CW11" s="621"/>
      <c r="CX11" s="621"/>
      <c r="CY11" s="622"/>
      <c r="CZ11" s="673">
        <v>3.7</v>
      </c>
      <c r="DA11" s="673"/>
      <c r="DB11" s="673"/>
      <c r="DC11" s="673"/>
      <c r="DD11" s="626">
        <v>129618</v>
      </c>
      <c r="DE11" s="621"/>
      <c r="DF11" s="621"/>
      <c r="DG11" s="621"/>
      <c r="DH11" s="621"/>
      <c r="DI11" s="621"/>
      <c r="DJ11" s="621"/>
      <c r="DK11" s="621"/>
      <c r="DL11" s="621"/>
      <c r="DM11" s="621"/>
      <c r="DN11" s="621"/>
      <c r="DO11" s="621"/>
      <c r="DP11" s="622"/>
      <c r="DQ11" s="626">
        <v>128904</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1230289</v>
      </c>
      <c r="BH12" s="621"/>
      <c r="BI12" s="621"/>
      <c r="BJ12" s="621"/>
      <c r="BK12" s="621"/>
      <c r="BL12" s="621"/>
      <c r="BM12" s="621"/>
      <c r="BN12" s="622"/>
      <c r="BO12" s="673">
        <v>56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46491</v>
      </c>
      <c r="CS12" s="621"/>
      <c r="CT12" s="621"/>
      <c r="CU12" s="621"/>
      <c r="CV12" s="621"/>
      <c r="CW12" s="621"/>
      <c r="CX12" s="621"/>
      <c r="CY12" s="622"/>
      <c r="CZ12" s="673">
        <v>0.7</v>
      </c>
      <c r="DA12" s="673"/>
      <c r="DB12" s="673"/>
      <c r="DC12" s="673"/>
      <c r="DD12" s="626" t="s">
        <v>113</v>
      </c>
      <c r="DE12" s="621"/>
      <c r="DF12" s="621"/>
      <c r="DG12" s="621"/>
      <c r="DH12" s="621"/>
      <c r="DI12" s="621"/>
      <c r="DJ12" s="621"/>
      <c r="DK12" s="621"/>
      <c r="DL12" s="621"/>
      <c r="DM12" s="621"/>
      <c r="DN12" s="621"/>
      <c r="DO12" s="621"/>
      <c r="DP12" s="622"/>
      <c r="DQ12" s="626">
        <v>45433</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19753</v>
      </c>
      <c r="S13" s="621"/>
      <c r="T13" s="621"/>
      <c r="U13" s="621"/>
      <c r="V13" s="621"/>
      <c r="W13" s="621"/>
      <c r="X13" s="621"/>
      <c r="Y13" s="622"/>
      <c r="Z13" s="673">
        <v>0.3</v>
      </c>
      <c r="AA13" s="673"/>
      <c r="AB13" s="673"/>
      <c r="AC13" s="673"/>
      <c r="AD13" s="674">
        <v>19753</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1230289</v>
      </c>
      <c r="BH13" s="621"/>
      <c r="BI13" s="621"/>
      <c r="BJ13" s="621"/>
      <c r="BK13" s="621"/>
      <c r="BL13" s="621"/>
      <c r="BM13" s="621"/>
      <c r="BN13" s="622"/>
      <c r="BO13" s="673">
        <v>56</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1206733</v>
      </c>
      <c r="CS13" s="621"/>
      <c r="CT13" s="621"/>
      <c r="CU13" s="621"/>
      <c r="CV13" s="621"/>
      <c r="CW13" s="621"/>
      <c r="CX13" s="621"/>
      <c r="CY13" s="622"/>
      <c r="CZ13" s="673">
        <v>19.3</v>
      </c>
      <c r="DA13" s="673"/>
      <c r="DB13" s="673"/>
      <c r="DC13" s="673"/>
      <c r="DD13" s="626">
        <v>801187</v>
      </c>
      <c r="DE13" s="621"/>
      <c r="DF13" s="621"/>
      <c r="DG13" s="621"/>
      <c r="DH13" s="621"/>
      <c r="DI13" s="621"/>
      <c r="DJ13" s="621"/>
      <c r="DK13" s="621"/>
      <c r="DL13" s="621"/>
      <c r="DM13" s="621"/>
      <c r="DN13" s="621"/>
      <c r="DO13" s="621"/>
      <c r="DP13" s="622"/>
      <c r="DQ13" s="626">
        <v>550043</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40031</v>
      </c>
      <c r="BH14" s="621"/>
      <c r="BI14" s="621"/>
      <c r="BJ14" s="621"/>
      <c r="BK14" s="621"/>
      <c r="BL14" s="621"/>
      <c r="BM14" s="621"/>
      <c r="BN14" s="622"/>
      <c r="BO14" s="673">
        <v>1.8</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222354</v>
      </c>
      <c r="CS14" s="621"/>
      <c r="CT14" s="621"/>
      <c r="CU14" s="621"/>
      <c r="CV14" s="621"/>
      <c r="CW14" s="621"/>
      <c r="CX14" s="621"/>
      <c r="CY14" s="622"/>
      <c r="CZ14" s="673">
        <v>3.6</v>
      </c>
      <c r="DA14" s="673"/>
      <c r="DB14" s="673"/>
      <c r="DC14" s="673"/>
      <c r="DD14" s="626">
        <v>14589</v>
      </c>
      <c r="DE14" s="621"/>
      <c r="DF14" s="621"/>
      <c r="DG14" s="621"/>
      <c r="DH14" s="621"/>
      <c r="DI14" s="621"/>
      <c r="DJ14" s="621"/>
      <c r="DK14" s="621"/>
      <c r="DL14" s="621"/>
      <c r="DM14" s="621"/>
      <c r="DN14" s="621"/>
      <c r="DO14" s="621"/>
      <c r="DP14" s="622"/>
      <c r="DQ14" s="626">
        <v>206918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8949</v>
      </c>
      <c r="S15" s="621"/>
      <c r="T15" s="621"/>
      <c r="U15" s="621"/>
      <c r="V15" s="621"/>
      <c r="W15" s="621"/>
      <c r="X15" s="621"/>
      <c r="Y15" s="622"/>
      <c r="Z15" s="673">
        <v>0.1</v>
      </c>
      <c r="AA15" s="673"/>
      <c r="AB15" s="673"/>
      <c r="AC15" s="673"/>
      <c r="AD15" s="674">
        <v>8949</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87296</v>
      </c>
      <c r="BH15" s="621"/>
      <c r="BI15" s="621"/>
      <c r="BJ15" s="621"/>
      <c r="BK15" s="621"/>
      <c r="BL15" s="621"/>
      <c r="BM15" s="621"/>
      <c r="BN15" s="622"/>
      <c r="BO15" s="673">
        <v>4</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731764</v>
      </c>
      <c r="CS15" s="621"/>
      <c r="CT15" s="621"/>
      <c r="CU15" s="621"/>
      <c r="CV15" s="621"/>
      <c r="CW15" s="621"/>
      <c r="CX15" s="621"/>
      <c r="CY15" s="622"/>
      <c r="CZ15" s="673">
        <v>11.7</v>
      </c>
      <c r="DA15" s="673"/>
      <c r="DB15" s="673"/>
      <c r="DC15" s="673"/>
      <c r="DD15" s="626">
        <v>138332</v>
      </c>
      <c r="DE15" s="621"/>
      <c r="DF15" s="621"/>
      <c r="DG15" s="621"/>
      <c r="DH15" s="621"/>
      <c r="DI15" s="621"/>
      <c r="DJ15" s="621"/>
      <c r="DK15" s="621"/>
      <c r="DL15" s="621"/>
      <c r="DM15" s="621"/>
      <c r="DN15" s="621"/>
      <c r="DO15" s="621"/>
      <c r="DP15" s="622"/>
      <c r="DQ15" s="626">
        <v>576082</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1226212</v>
      </c>
      <c r="S16" s="621"/>
      <c r="T16" s="621"/>
      <c r="U16" s="621"/>
      <c r="V16" s="621"/>
      <c r="W16" s="621"/>
      <c r="X16" s="621"/>
      <c r="Y16" s="622"/>
      <c r="Z16" s="673">
        <v>18.7</v>
      </c>
      <c r="AA16" s="673"/>
      <c r="AB16" s="673"/>
      <c r="AC16" s="673"/>
      <c r="AD16" s="674">
        <v>1125980</v>
      </c>
      <c r="AE16" s="674"/>
      <c r="AF16" s="674"/>
      <c r="AG16" s="674"/>
      <c r="AH16" s="674"/>
      <c r="AI16" s="674"/>
      <c r="AJ16" s="674"/>
      <c r="AK16" s="674"/>
      <c r="AL16" s="643">
        <v>30.5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1125980</v>
      </c>
      <c r="S17" s="621"/>
      <c r="T17" s="621"/>
      <c r="U17" s="621"/>
      <c r="V17" s="621"/>
      <c r="W17" s="621"/>
      <c r="X17" s="621"/>
      <c r="Y17" s="622"/>
      <c r="Z17" s="673">
        <v>17.100000000000001</v>
      </c>
      <c r="AA17" s="673"/>
      <c r="AB17" s="673"/>
      <c r="AC17" s="673"/>
      <c r="AD17" s="674">
        <v>1125980</v>
      </c>
      <c r="AE17" s="674"/>
      <c r="AF17" s="674"/>
      <c r="AG17" s="674"/>
      <c r="AH17" s="674"/>
      <c r="AI17" s="674"/>
      <c r="AJ17" s="674"/>
      <c r="AK17" s="674"/>
      <c r="AL17" s="643">
        <v>30.5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708488</v>
      </c>
      <c r="CS17" s="621"/>
      <c r="CT17" s="621"/>
      <c r="CU17" s="621"/>
      <c r="CV17" s="621"/>
      <c r="CW17" s="621"/>
      <c r="CX17" s="621"/>
      <c r="CY17" s="622"/>
      <c r="CZ17" s="673">
        <v>11.3</v>
      </c>
      <c r="DA17" s="673"/>
      <c r="DB17" s="673"/>
      <c r="DC17" s="673"/>
      <c r="DD17" s="626" t="s">
        <v>113</v>
      </c>
      <c r="DE17" s="621"/>
      <c r="DF17" s="621"/>
      <c r="DG17" s="621"/>
      <c r="DH17" s="621"/>
      <c r="DI17" s="621"/>
      <c r="DJ17" s="621"/>
      <c r="DK17" s="621"/>
      <c r="DL17" s="621"/>
      <c r="DM17" s="621"/>
      <c r="DN17" s="621"/>
      <c r="DO17" s="621"/>
      <c r="DP17" s="622"/>
      <c r="DQ17" s="626">
        <v>688172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100232</v>
      </c>
      <c r="S18" s="621"/>
      <c r="T18" s="621"/>
      <c r="U18" s="621"/>
      <c r="V18" s="621"/>
      <c r="W18" s="621"/>
      <c r="X18" s="621"/>
      <c r="Y18" s="622"/>
      <c r="Z18" s="673">
        <v>1.5</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3789880</v>
      </c>
      <c r="S20" s="621"/>
      <c r="T20" s="621"/>
      <c r="U20" s="621"/>
      <c r="V20" s="621"/>
      <c r="W20" s="621"/>
      <c r="X20" s="621"/>
      <c r="Y20" s="622"/>
      <c r="Z20" s="673">
        <v>57.7</v>
      </c>
      <c r="AA20" s="673"/>
      <c r="AB20" s="673"/>
      <c r="AC20" s="673"/>
      <c r="AD20" s="674">
        <v>3689648</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6246605</v>
      </c>
      <c r="CS20" s="621"/>
      <c r="CT20" s="621"/>
      <c r="CU20" s="621"/>
      <c r="CV20" s="621"/>
      <c r="CW20" s="621"/>
      <c r="CX20" s="621"/>
      <c r="CY20" s="622"/>
      <c r="CZ20" s="673">
        <v>100</v>
      </c>
      <c r="DA20" s="673"/>
      <c r="DB20" s="673"/>
      <c r="DC20" s="673"/>
      <c r="DD20" s="626">
        <v>1088668</v>
      </c>
      <c r="DE20" s="621"/>
      <c r="DF20" s="621"/>
      <c r="DG20" s="621"/>
      <c r="DH20" s="621"/>
      <c r="DI20" s="621"/>
      <c r="DJ20" s="621"/>
      <c r="DK20" s="621"/>
      <c r="DL20" s="621"/>
      <c r="DM20" s="621"/>
      <c r="DN20" s="621"/>
      <c r="DO20" s="621"/>
      <c r="DP20" s="622"/>
      <c r="DQ20" s="626">
        <v>4391470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2451</v>
      </c>
      <c r="S21" s="621"/>
      <c r="T21" s="621"/>
      <c r="U21" s="621"/>
      <c r="V21" s="621"/>
      <c r="W21" s="621"/>
      <c r="X21" s="621"/>
      <c r="Y21" s="622"/>
      <c r="Z21" s="673">
        <v>0</v>
      </c>
      <c r="AA21" s="673"/>
      <c r="AB21" s="673"/>
      <c r="AC21" s="673"/>
      <c r="AD21" s="674">
        <v>2451</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84269</v>
      </c>
      <c r="S22" s="621"/>
      <c r="T22" s="621"/>
      <c r="U22" s="621"/>
      <c r="V22" s="621"/>
      <c r="W22" s="621"/>
      <c r="X22" s="621"/>
      <c r="Y22" s="622"/>
      <c r="Z22" s="673">
        <v>1.3</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172826</v>
      </c>
      <c r="S23" s="621"/>
      <c r="T23" s="621"/>
      <c r="U23" s="621"/>
      <c r="V23" s="621"/>
      <c r="W23" s="621"/>
      <c r="X23" s="621"/>
      <c r="Y23" s="622"/>
      <c r="Z23" s="673">
        <v>2.6</v>
      </c>
      <c r="AA23" s="673"/>
      <c r="AB23" s="673"/>
      <c r="AC23" s="673"/>
      <c r="AD23" s="674" t="s">
        <v>113</v>
      </c>
      <c r="AE23" s="674"/>
      <c r="AF23" s="674"/>
      <c r="AG23" s="674"/>
      <c r="AH23" s="674"/>
      <c r="AI23" s="674"/>
      <c r="AJ23" s="674"/>
      <c r="AK23" s="674"/>
      <c r="AL23" s="643" t="s">
        <v>113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21587</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2470973</v>
      </c>
      <c r="CS24" s="671"/>
      <c r="CT24" s="671"/>
      <c r="CU24" s="671"/>
      <c r="CV24" s="671"/>
      <c r="CW24" s="671"/>
      <c r="CX24" s="671"/>
      <c r="CY24" s="718"/>
      <c r="CZ24" s="722">
        <v>39.6</v>
      </c>
      <c r="DA24" s="723"/>
      <c r="DB24" s="723"/>
      <c r="DC24" s="724"/>
      <c r="DD24" s="717">
        <v>1825764</v>
      </c>
      <c r="DE24" s="671"/>
      <c r="DF24" s="671"/>
      <c r="DG24" s="671"/>
      <c r="DH24" s="671"/>
      <c r="DI24" s="671"/>
      <c r="DJ24" s="671"/>
      <c r="DK24" s="718"/>
      <c r="DL24" s="717">
        <v>1825728</v>
      </c>
      <c r="DM24" s="671"/>
      <c r="DN24" s="671"/>
      <c r="DO24" s="671"/>
      <c r="DP24" s="671"/>
      <c r="DQ24" s="671"/>
      <c r="DR24" s="671"/>
      <c r="DS24" s="671"/>
      <c r="DT24" s="671"/>
      <c r="DU24" s="671"/>
      <c r="DV24" s="718"/>
      <c r="DW24" s="719">
        <v>46</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771119</v>
      </c>
      <c r="S25" s="621"/>
      <c r="T25" s="621"/>
      <c r="U25" s="621"/>
      <c r="V25" s="621"/>
      <c r="W25" s="621"/>
      <c r="X25" s="621"/>
      <c r="Y25" s="622"/>
      <c r="Z25" s="673">
        <v>11.7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1048054</v>
      </c>
      <c r="CS25" s="639"/>
      <c r="CT25" s="639"/>
      <c r="CU25" s="639"/>
      <c r="CV25" s="639"/>
      <c r="CW25" s="639"/>
      <c r="CX25" s="639"/>
      <c r="CY25" s="640"/>
      <c r="CZ25" s="623">
        <v>16.8</v>
      </c>
      <c r="DA25" s="641"/>
      <c r="DB25" s="641"/>
      <c r="DC25" s="642"/>
      <c r="DD25" s="626">
        <v>917176</v>
      </c>
      <c r="DE25" s="639"/>
      <c r="DF25" s="639"/>
      <c r="DG25" s="639"/>
      <c r="DH25" s="639"/>
      <c r="DI25" s="639"/>
      <c r="DJ25" s="639"/>
      <c r="DK25" s="640"/>
      <c r="DL25" s="626">
        <v>917151</v>
      </c>
      <c r="DM25" s="639"/>
      <c r="DN25" s="639"/>
      <c r="DO25" s="639"/>
      <c r="DP25" s="639"/>
      <c r="DQ25" s="639"/>
      <c r="DR25" s="639"/>
      <c r="DS25" s="639"/>
      <c r="DT25" s="639"/>
      <c r="DU25" s="639"/>
      <c r="DV25" s="640"/>
      <c r="DW25" s="643">
        <v>23.1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710160</v>
      </c>
      <c r="CS26" s="621"/>
      <c r="CT26" s="621"/>
      <c r="CU26" s="621"/>
      <c r="CV26" s="621"/>
      <c r="CW26" s="621"/>
      <c r="CX26" s="621"/>
      <c r="CY26" s="622"/>
      <c r="CZ26" s="623">
        <v>11.4</v>
      </c>
      <c r="DA26" s="641"/>
      <c r="DB26" s="641"/>
      <c r="DC26" s="642"/>
      <c r="DD26" s="626">
        <v>584987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327791</v>
      </c>
      <c r="S27" s="621"/>
      <c r="T27" s="621"/>
      <c r="U27" s="621"/>
      <c r="V27" s="621"/>
      <c r="W27" s="621"/>
      <c r="X27" s="621"/>
      <c r="Y27" s="622"/>
      <c r="Z27" s="673">
        <v>5</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2197872</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714431</v>
      </c>
      <c r="CS27" s="639"/>
      <c r="CT27" s="639"/>
      <c r="CU27" s="639"/>
      <c r="CV27" s="639"/>
      <c r="CW27" s="639"/>
      <c r="CX27" s="639"/>
      <c r="CY27" s="640"/>
      <c r="CZ27" s="623">
        <v>11.4</v>
      </c>
      <c r="DA27" s="641"/>
      <c r="DB27" s="641"/>
      <c r="DC27" s="642"/>
      <c r="DD27" s="626">
        <v>220416</v>
      </c>
      <c r="DE27" s="639"/>
      <c r="DF27" s="639"/>
      <c r="DG27" s="639"/>
      <c r="DH27" s="639"/>
      <c r="DI27" s="639"/>
      <c r="DJ27" s="639"/>
      <c r="DK27" s="640"/>
      <c r="DL27" s="626">
        <v>220405</v>
      </c>
      <c r="DM27" s="639"/>
      <c r="DN27" s="639"/>
      <c r="DO27" s="639"/>
      <c r="DP27" s="639"/>
      <c r="DQ27" s="639"/>
      <c r="DR27" s="639"/>
      <c r="DS27" s="639"/>
      <c r="DT27" s="639"/>
      <c r="DU27" s="639"/>
      <c r="DV27" s="640"/>
      <c r="DW27" s="643">
        <v>5.6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48357</v>
      </c>
      <c r="S28" s="621"/>
      <c r="T28" s="621"/>
      <c r="U28" s="621"/>
      <c r="V28" s="621"/>
      <c r="W28" s="621"/>
      <c r="X28" s="621"/>
      <c r="Y28" s="622"/>
      <c r="Z28" s="673">
        <v>0.7</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708488</v>
      </c>
      <c r="CS28" s="621"/>
      <c r="CT28" s="621"/>
      <c r="CU28" s="621"/>
      <c r="CV28" s="621"/>
      <c r="CW28" s="621"/>
      <c r="CX28" s="621"/>
      <c r="CY28" s="622"/>
      <c r="CZ28" s="623">
        <v>11.3</v>
      </c>
      <c r="DA28" s="641"/>
      <c r="DB28" s="641"/>
      <c r="DC28" s="642"/>
      <c r="DD28" s="626">
        <v>688172</v>
      </c>
      <c r="DE28" s="621"/>
      <c r="DF28" s="621"/>
      <c r="DG28" s="621"/>
      <c r="DH28" s="621"/>
      <c r="DI28" s="621"/>
      <c r="DJ28" s="621"/>
      <c r="DK28" s="622"/>
      <c r="DL28" s="626">
        <v>688172</v>
      </c>
      <c r="DM28" s="621"/>
      <c r="DN28" s="621"/>
      <c r="DO28" s="621"/>
      <c r="DP28" s="621"/>
      <c r="DQ28" s="621"/>
      <c r="DR28" s="621"/>
      <c r="DS28" s="621"/>
      <c r="DT28" s="621"/>
      <c r="DU28" s="621"/>
      <c r="DV28" s="622"/>
      <c r="DW28" s="643">
        <v>17.399999999999999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4388</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708488</v>
      </c>
      <c r="CS29" s="639"/>
      <c r="CT29" s="639"/>
      <c r="CU29" s="639"/>
      <c r="CV29" s="639"/>
      <c r="CW29" s="639"/>
      <c r="CX29" s="639"/>
      <c r="CY29" s="640"/>
      <c r="CZ29" s="623">
        <v>11.3</v>
      </c>
      <c r="DA29" s="641"/>
      <c r="DB29" s="641"/>
      <c r="DC29" s="642"/>
      <c r="DD29" s="626">
        <v>688172</v>
      </c>
      <c r="DE29" s="639"/>
      <c r="DF29" s="639"/>
      <c r="DG29" s="639"/>
      <c r="DH29" s="639"/>
      <c r="DI29" s="639"/>
      <c r="DJ29" s="639"/>
      <c r="DK29" s="640"/>
      <c r="DL29" s="626">
        <v>688172</v>
      </c>
      <c r="DM29" s="639"/>
      <c r="DN29" s="639"/>
      <c r="DO29" s="639"/>
      <c r="DP29" s="639"/>
      <c r="DQ29" s="639"/>
      <c r="DR29" s="639"/>
      <c r="DS29" s="639"/>
      <c r="DT29" s="639"/>
      <c r="DU29" s="639"/>
      <c r="DV29" s="640"/>
      <c r="DW29" s="643">
        <v>17.399999999999999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332787</v>
      </c>
      <c r="S30" s="621"/>
      <c r="T30" s="621"/>
      <c r="U30" s="621"/>
      <c r="V30" s="621"/>
      <c r="W30" s="621"/>
      <c r="X30" s="621"/>
      <c r="Y30" s="622"/>
      <c r="Z30" s="673">
        <v>5.0999999999999996</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98.9</v>
      </c>
      <c r="BH30" s="687"/>
      <c r="BI30" s="687"/>
      <c r="BJ30" s="687"/>
      <c r="BK30" s="687"/>
      <c r="BL30" s="687"/>
      <c r="BM30" s="688">
        <v>95.7</v>
      </c>
      <c r="BN30" s="687"/>
      <c r="BO30" s="687"/>
      <c r="BP30" s="687"/>
      <c r="BQ30" s="689"/>
      <c r="BR30" s="686">
        <v>98.9</v>
      </c>
      <c r="BS30" s="687"/>
      <c r="BT30" s="687"/>
      <c r="BU30" s="687"/>
      <c r="BV30" s="687"/>
      <c r="BW30" s="687"/>
      <c r="BX30" s="688">
        <v>95.8</v>
      </c>
      <c r="BY30" s="687"/>
      <c r="BZ30" s="687"/>
      <c r="CA30" s="687"/>
      <c r="CB30" s="689"/>
      <c r="CD30" s="692"/>
      <c r="CE30" s="693"/>
      <c r="CF30" s="657" t="s">
        <v>294</v>
      </c>
      <c r="CG30" s="654"/>
      <c r="CH30" s="654"/>
      <c r="CI30" s="654"/>
      <c r="CJ30" s="654"/>
      <c r="CK30" s="654"/>
      <c r="CL30" s="654"/>
      <c r="CM30" s="654"/>
      <c r="CN30" s="654"/>
      <c r="CO30" s="654"/>
      <c r="CP30" s="654"/>
      <c r="CQ30" s="655"/>
      <c r="CR30" s="620">
        <v>665584</v>
      </c>
      <c r="CS30" s="621"/>
      <c r="CT30" s="621"/>
      <c r="CU30" s="621"/>
      <c r="CV30" s="621"/>
      <c r="CW30" s="621"/>
      <c r="CX30" s="621"/>
      <c r="CY30" s="622"/>
      <c r="CZ30" s="623">
        <v>10.7</v>
      </c>
      <c r="DA30" s="641"/>
      <c r="DB30" s="641"/>
      <c r="DC30" s="642"/>
      <c r="DD30" s="626">
        <v>645268</v>
      </c>
      <c r="DE30" s="621"/>
      <c r="DF30" s="621"/>
      <c r="DG30" s="621"/>
      <c r="DH30" s="621"/>
      <c r="DI30" s="621"/>
      <c r="DJ30" s="621"/>
      <c r="DK30" s="622"/>
      <c r="DL30" s="626">
        <v>645268</v>
      </c>
      <c r="DM30" s="621"/>
      <c r="DN30" s="621"/>
      <c r="DO30" s="621"/>
      <c r="DP30" s="621"/>
      <c r="DQ30" s="621"/>
      <c r="DR30" s="621"/>
      <c r="DS30" s="621"/>
      <c r="DT30" s="621"/>
      <c r="DU30" s="621"/>
      <c r="DV30" s="622"/>
      <c r="DW30" s="643">
        <v>16.3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202902</v>
      </c>
      <c r="S31" s="621"/>
      <c r="T31" s="621"/>
      <c r="U31" s="621"/>
      <c r="V31" s="621"/>
      <c r="W31" s="621"/>
      <c r="X31" s="621"/>
      <c r="Y31" s="622"/>
      <c r="Z31" s="673">
        <v>3.1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95.3</v>
      </c>
      <c r="BN31" s="685"/>
      <c r="BO31" s="685"/>
      <c r="BP31" s="685"/>
      <c r="BQ31" s="649"/>
      <c r="BR31" s="684">
        <v>98.8</v>
      </c>
      <c r="BS31" s="639"/>
      <c r="BT31" s="639"/>
      <c r="BU31" s="639"/>
      <c r="BV31" s="639"/>
      <c r="BW31" s="639"/>
      <c r="BX31" s="675">
        <v>95.5</v>
      </c>
      <c r="BY31" s="685"/>
      <c r="BZ31" s="685"/>
      <c r="CA31" s="685"/>
      <c r="CB31" s="649"/>
      <c r="CD31" s="692"/>
      <c r="CE31" s="693"/>
      <c r="CF31" s="657" t="s">
        <v>298</v>
      </c>
      <c r="CG31" s="654"/>
      <c r="CH31" s="654"/>
      <c r="CI31" s="654"/>
      <c r="CJ31" s="654"/>
      <c r="CK31" s="654"/>
      <c r="CL31" s="654"/>
      <c r="CM31" s="654"/>
      <c r="CN31" s="654"/>
      <c r="CO31" s="654"/>
      <c r="CP31" s="654"/>
      <c r="CQ31" s="655"/>
      <c r="CR31" s="620">
        <v>42904</v>
      </c>
      <c r="CS31" s="639"/>
      <c r="CT31" s="639"/>
      <c r="CU31" s="639"/>
      <c r="CV31" s="639"/>
      <c r="CW31" s="639"/>
      <c r="CX31" s="639"/>
      <c r="CY31" s="640"/>
      <c r="CZ31" s="623">
        <v>0.7</v>
      </c>
      <c r="DA31" s="641"/>
      <c r="DB31" s="641"/>
      <c r="DC31" s="642"/>
      <c r="DD31" s="626">
        <v>42904</v>
      </c>
      <c r="DE31" s="639"/>
      <c r="DF31" s="639"/>
      <c r="DG31" s="639"/>
      <c r="DH31" s="639"/>
      <c r="DI31" s="639"/>
      <c r="DJ31" s="639"/>
      <c r="DK31" s="640"/>
      <c r="DL31" s="626">
        <v>42904</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185634</v>
      </c>
      <c r="S32" s="621"/>
      <c r="T32" s="621"/>
      <c r="U32" s="621"/>
      <c r="V32" s="621"/>
      <c r="W32" s="621"/>
      <c r="X32" s="621"/>
      <c r="Y32" s="622"/>
      <c r="Z32" s="673">
        <v>2.8</v>
      </c>
      <c r="AA32" s="673"/>
      <c r="AB32" s="673"/>
      <c r="AC32" s="673"/>
      <c r="AD32" s="674">
        <v>28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95.7</v>
      </c>
      <c r="BN32" s="605"/>
      <c r="BO32" s="605"/>
      <c r="BP32" s="605"/>
      <c r="BQ32" s="662"/>
      <c r="BR32" s="683">
        <v>99</v>
      </c>
      <c r="BS32" s="605"/>
      <c r="BT32" s="605"/>
      <c r="BU32" s="605"/>
      <c r="BV32" s="605"/>
      <c r="BW32" s="605"/>
      <c r="BX32" s="668">
        <v>95.7</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626900</v>
      </c>
      <c r="S33" s="621"/>
      <c r="T33" s="621"/>
      <c r="U33" s="621"/>
      <c r="V33" s="621"/>
      <c r="W33" s="621"/>
      <c r="X33" s="621"/>
      <c r="Y33" s="622"/>
      <c r="Z33" s="673">
        <v>9.5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2686964</v>
      </c>
      <c r="CS33" s="639"/>
      <c r="CT33" s="639"/>
      <c r="CU33" s="639"/>
      <c r="CV33" s="639"/>
      <c r="CW33" s="639"/>
      <c r="CX33" s="639"/>
      <c r="CY33" s="640"/>
      <c r="CZ33" s="623">
        <v>43</v>
      </c>
      <c r="DA33" s="641"/>
      <c r="DB33" s="641"/>
      <c r="DC33" s="642"/>
      <c r="DD33" s="626">
        <v>2312949</v>
      </c>
      <c r="DE33" s="639"/>
      <c r="DF33" s="639"/>
      <c r="DG33" s="639"/>
      <c r="DH33" s="639"/>
      <c r="DI33" s="639"/>
      <c r="DJ33" s="639"/>
      <c r="DK33" s="640"/>
      <c r="DL33" s="626">
        <v>1636448</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1076447</v>
      </c>
      <c r="CS34" s="621"/>
      <c r="CT34" s="621"/>
      <c r="CU34" s="621"/>
      <c r="CV34" s="621"/>
      <c r="CW34" s="621"/>
      <c r="CX34" s="621"/>
      <c r="CY34" s="622"/>
      <c r="CZ34" s="623">
        <v>17.2</v>
      </c>
      <c r="DA34" s="641"/>
      <c r="DB34" s="641"/>
      <c r="DC34" s="642"/>
      <c r="DD34" s="626">
        <v>881273</v>
      </c>
      <c r="DE34" s="621"/>
      <c r="DF34" s="621"/>
      <c r="DG34" s="621"/>
      <c r="DH34" s="621"/>
      <c r="DI34" s="621"/>
      <c r="DJ34" s="621"/>
      <c r="DK34" s="622"/>
      <c r="DL34" s="626">
        <v>742747</v>
      </c>
      <c r="DM34" s="621"/>
      <c r="DN34" s="621"/>
      <c r="DO34" s="621"/>
      <c r="DP34" s="621"/>
      <c r="DQ34" s="621"/>
      <c r="DR34" s="621"/>
      <c r="DS34" s="621"/>
      <c r="DT34" s="621"/>
      <c r="DU34" s="621"/>
      <c r="DV34" s="622"/>
      <c r="DW34" s="643">
        <v>18.7</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273800</v>
      </c>
      <c r="S35" s="621"/>
      <c r="T35" s="621"/>
      <c r="U35" s="621"/>
      <c r="V35" s="621"/>
      <c r="W35" s="621"/>
      <c r="X35" s="621"/>
      <c r="Y35" s="622"/>
      <c r="Z35" s="673">
        <v>4.2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844329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71002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38996</v>
      </c>
      <c r="CS35" s="639"/>
      <c r="CT35" s="639"/>
      <c r="CU35" s="639"/>
      <c r="CV35" s="639"/>
      <c r="CW35" s="639"/>
      <c r="CX35" s="639"/>
      <c r="CY35" s="640"/>
      <c r="CZ35" s="623">
        <v>0.6</v>
      </c>
      <c r="DA35" s="641"/>
      <c r="DB35" s="641"/>
      <c r="DC35" s="642"/>
      <c r="DD35" s="626">
        <v>34806</v>
      </c>
      <c r="DE35" s="639"/>
      <c r="DF35" s="639"/>
      <c r="DG35" s="639"/>
      <c r="DH35" s="639"/>
      <c r="DI35" s="639"/>
      <c r="DJ35" s="639"/>
      <c r="DK35" s="640"/>
      <c r="DL35" s="626">
        <v>34806</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6570891</v>
      </c>
      <c r="S36" s="661"/>
      <c r="T36" s="661"/>
      <c r="U36" s="661"/>
      <c r="V36" s="661"/>
      <c r="W36" s="661"/>
      <c r="X36" s="661"/>
      <c r="Y36" s="664"/>
      <c r="Z36" s="665">
        <v>100</v>
      </c>
      <c r="AA36" s="665"/>
      <c r="AB36" s="665"/>
      <c r="AC36" s="665"/>
      <c r="AD36" s="666">
        <v>3692127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340000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41875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689607</v>
      </c>
      <c r="CS36" s="621"/>
      <c r="CT36" s="621"/>
      <c r="CU36" s="621"/>
      <c r="CV36" s="621"/>
      <c r="CW36" s="621"/>
      <c r="CX36" s="621"/>
      <c r="CY36" s="622"/>
      <c r="CZ36" s="623">
        <v>11</v>
      </c>
      <c r="DA36" s="641"/>
      <c r="DB36" s="641"/>
      <c r="DC36" s="642"/>
      <c r="DD36" s="626">
        <v>609372</v>
      </c>
      <c r="DE36" s="621"/>
      <c r="DF36" s="621"/>
      <c r="DG36" s="621"/>
      <c r="DH36" s="621"/>
      <c r="DI36" s="621"/>
      <c r="DJ36" s="621"/>
      <c r="DK36" s="622"/>
      <c r="DL36" s="626">
        <v>446141</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20413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2005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389816</v>
      </c>
      <c r="CS37" s="639"/>
      <c r="CT37" s="639"/>
      <c r="CU37" s="639"/>
      <c r="CV37" s="639"/>
      <c r="CW37" s="639"/>
      <c r="CX37" s="639"/>
      <c r="CY37" s="640"/>
      <c r="CZ37" s="623">
        <v>6.2</v>
      </c>
      <c r="DA37" s="641"/>
      <c r="DB37" s="641"/>
      <c r="DC37" s="642"/>
      <c r="DD37" s="626">
        <v>374780</v>
      </c>
      <c r="DE37" s="639"/>
      <c r="DF37" s="639"/>
      <c r="DG37" s="639"/>
      <c r="DH37" s="639"/>
      <c r="DI37" s="639"/>
      <c r="DJ37" s="639"/>
      <c r="DK37" s="640"/>
      <c r="DL37" s="626">
        <v>327667</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500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3601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843829</v>
      </c>
      <c r="CS38" s="621"/>
      <c r="CT38" s="621"/>
      <c r="CU38" s="621"/>
      <c r="CV38" s="621"/>
      <c r="CW38" s="621"/>
      <c r="CX38" s="621"/>
      <c r="CY38" s="622"/>
      <c r="CZ38" s="623">
        <v>13.5</v>
      </c>
      <c r="DA38" s="641"/>
      <c r="DB38" s="641"/>
      <c r="DC38" s="642"/>
      <c r="DD38" s="626">
        <v>752754</v>
      </c>
      <c r="DE38" s="621"/>
      <c r="DF38" s="621"/>
      <c r="DG38" s="621"/>
      <c r="DH38" s="621"/>
      <c r="DI38" s="621"/>
      <c r="DJ38" s="621"/>
      <c r="DK38" s="622"/>
      <c r="DL38" s="626">
        <v>412754</v>
      </c>
      <c r="DM38" s="621"/>
      <c r="DN38" s="621"/>
      <c r="DO38" s="621"/>
      <c r="DP38" s="621"/>
      <c r="DQ38" s="621"/>
      <c r="DR38" s="621"/>
      <c r="DS38" s="621"/>
      <c r="DT38" s="621"/>
      <c r="DU38" s="621"/>
      <c r="DV38" s="622"/>
      <c r="DW38" s="643">
        <v>10.4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37575</v>
      </c>
      <c r="CS39" s="639"/>
      <c r="CT39" s="639"/>
      <c r="CU39" s="639"/>
      <c r="CV39" s="639"/>
      <c r="CW39" s="639"/>
      <c r="CX39" s="639"/>
      <c r="CY39" s="640"/>
      <c r="CZ39" s="623">
        <v>0.6</v>
      </c>
      <c r="DA39" s="641"/>
      <c r="DB39" s="641"/>
      <c r="DC39" s="642"/>
      <c r="DD39" s="626">
        <v>34734</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105552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510</v>
      </c>
      <c r="CS40" s="621"/>
      <c r="CT40" s="621"/>
      <c r="CU40" s="621"/>
      <c r="CV40" s="621"/>
      <c r="CW40" s="621"/>
      <c r="CX40" s="621"/>
      <c r="CY40" s="622"/>
      <c r="CZ40" s="623">
        <v>0</v>
      </c>
      <c r="DA40" s="641"/>
      <c r="DB40" s="641"/>
      <c r="DC40" s="642"/>
      <c r="DD40" s="626">
        <v>10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377864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1088668</v>
      </c>
      <c r="CS42" s="621"/>
      <c r="CT42" s="621"/>
      <c r="CU42" s="621"/>
      <c r="CV42" s="621"/>
      <c r="CW42" s="621"/>
      <c r="CX42" s="621"/>
      <c r="CY42" s="622"/>
      <c r="CZ42" s="623">
        <v>17.399999999999999</v>
      </c>
      <c r="DA42" s="624"/>
      <c r="DB42" s="624"/>
      <c r="DC42" s="625"/>
      <c r="DD42" s="626">
        <v>252757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28100</v>
      </c>
      <c r="CS43" s="639"/>
      <c r="CT43" s="639"/>
      <c r="CU43" s="639"/>
      <c r="CV43" s="639"/>
      <c r="CW43" s="639"/>
      <c r="CX43" s="639"/>
      <c r="CY43" s="640"/>
      <c r="CZ43" s="623">
        <v>0.4</v>
      </c>
      <c r="DA43" s="641"/>
      <c r="DB43" s="641"/>
      <c r="DC43" s="642"/>
      <c r="DD43" s="626">
        <v>28100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1088668</v>
      </c>
      <c r="CS44" s="621"/>
      <c r="CT44" s="621"/>
      <c r="CU44" s="621"/>
      <c r="CV44" s="621"/>
      <c r="CW44" s="621"/>
      <c r="CX44" s="621"/>
      <c r="CY44" s="622"/>
      <c r="CZ44" s="623">
        <v>17.399999999999999</v>
      </c>
      <c r="DA44" s="624"/>
      <c r="DB44" s="624"/>
      <c r="DC44" s="625"/>
      <c r="DD44" s="626">
        <v>252757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930138</v>
      </c>
      <c r="CS45" s="639"/>
      <c r="CT45" s="639"/>
      <c r="CU45" s="639"/>
      <c r="CV45" s="639"/>
      <c r="CW45" s="639"/>
      <c r="CX45" s="639"/>
      <c r="CY45" s="640"/>
      <c r="CZ45" s="623">
        <v>14.9</v>
      </c>
      <c r="DA45" s="641"/>
      <c r="DB45" s="641"/>
      <c r="DC45" s="642"/>
      <c r="DD45" s="626">
        <v>140338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125663</v>
      </c>
      <c r="CS46" s="621"/>
      <c r="CT46" s="621"/>
      <c r="CU46" s="621"/>
      <c r="CV46" s="621"/>
      <c r="CW46" s="621"/>
      <c r="CX46" s="621"/>
      <c r="CY46" s="622"/>
      <c r="CZ46" s="623">
        <v>2</v>
      </c>
      <c r="DA46" s="624"/>
      <c r="DB46" s="624"/>
      <c r="DC46" s="625"/>
      <c r="DD46" s="626">
        <v>107952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6246605</v>
      </c>
      <c r="CS49" s="605"/>
      <c r="CT49" s="605"/>
      <c r="CU49" s="605"/>
      <c r="CV49" s="605"/>
      <c r="CW49" s="605"/>
      <c r="CX49" s="605"/>
      <c r="CY49" s="606"/>
      <c r="CZ49" s="607">
        <v>100</v>
      </c>
      <c r="DA49" s="608"/>
      <c r="DB49" s="608"/>
      <c r="DC49" s="609"/>
      <c r="DD49" s="610">
        <v>4391470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6571</v>
      </c>
      <c r="R7" s="1134"/>
      <c r="S7" s="1134"/>
      <c r="T7" s="1134"/>
      <c r="U7" s="1134"/>
      <c r="V7" s="1134">
        <v>6247</v>
      </c>
      <c r="W7" s="1134"/>
      <c r="X7" s="1134"/>
      <c r="Y7" s="1134"/>
      <c r="Z7" s="1134"/>
      <c r="AA7" s="1134">
        <v>324</v>
      </c>
      <c r="AB7" s="1134"/>
      <c r="AC7" s="1134"/>
      <c r="AD7" s="1134"/>
      <c r="AE7" s="1135"/>
      <c r="AF7" s="1136">
        <v>269</v>
      </c>
      <c r="AG7" s="1137"/>
      <c r="AH7" s="1137"/>
      <c r="AI7" s="1137"/>
      <c r="AJ7" s="1138"/>
      <c r="AK7" s="1120">
        <v>243</v>
      </c>
      <c r="AL7" s="1121"/>
      <c r="AM7" s="1121"/>
      <c r="AN7" s="1121"/>
      <c r="AO7" s="1121"/>
      <c r="AP7" s="1121">
        <v>5772</v>
      </c>
      <c r="AQ7" s="1121"/>
      <c r="AR7" s="1121"/>
      <c r="AS7" s="1121"/>
      <c r="AT7" s="1121"/>
      <c r="AU7" s="1122" t="s">
        <v>556</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563</v>
      </c>
      <c r="BS7" s="1124" t="s">
        <v>551</v>
      </c>
      <c r="BT7" s="1125"/>
      <c r="BU7" s="1125"/>
      <c r="BV7" s="1125"/>
      <c r="BW7" s="1125"/>
      <c r="BX7" s="1125"/>
      <c r="BY7" s="1125"/>
      <c r="BZ7" s="1125"/>
      <c r="CA7" s="1125"/>
      <c r="CB7" s="1125"/>
      <c r="CC7" s="1125"/>
      <c r="CD7" s="1125"/>
      <c r="CE7" s="1125"/>
      <c r="CF7" s="1125"/>
      <c r="CG7" s="1126"/>
      <c r="CH7" s="1117">
        <v>32</v>
      </c>
      <c r="CI7" s="1118"/>
      <c r="CJ7" s="1118"/>
      <c r="CK7" s="1118"/>
      <c r="CL7" s="1119"/>
      <c r="CM7" s="1117">
        <v>-464</v>
      </c>
      <c r="CN7" s="1118"/>
      <c r="CO7" s="1118"/>
      <c r="CP7" s="1118"/>
      <c r="CQ7" s="1119"/>
      <c r="CR7" s="1117">
        <v>5</v>
      </c>
      <c r="CS7" s="1118"/>
      <c r="CT7" s="1118"/>
      <c r="CU7" s="1118"/>
      <c r="CV7" s="1119"/>
      <c r="CW7" s="1117">
        <v>50</v>
      </c>
      <c r="CX7" s="1118"/>
      <c r="CY7" s="1118"/>
      <c r="CZ7" s="1118"/>
      <c r="DA7" s="1119"/>
      <c r="DB7" s="1117" t="s">
        <v>558</v>
      </c>
      <c r="DC7" s="1118"/>
      <c r="DD7" s="1118"/>
      <c r="DE7" s="1118"/>
      <c r="DF7" s="1119"/>
      <c r="DG7" s="1117">
        <v>1255</v>
      </c>
      <c r="DH7" s="1118"/>
      <c r="DI7" s="1118"/>
      <c r="DJ7" s="1118"/>
      <c r="DK7" s="1119"/>
      <c r="DL7" s="1117" t="s">
        <v>558</v>
      </c>
      <c r="DM7" s="1118"/>
      <c r="DN7" s="1118"/>
      <c r="DO7" s="1118"/>
      <c r="DP7" s="1119"/>
      <c r="DQ7" s="1117">
        <v>294</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564</v>
      </c>
      <c r="BT8" s="1044"/>
      <c r="BU8" s="1044"/>
      <c r="BV8" s="1044"/>
      <c r="BW8" s="1044"/>
      <c r="BX8" s="1044"/>
      <c r="BY8" s="1044"/>
      <c r="BZ8" s="1044"/>
      <c r="CA8" s="1044"/>
      <c r="CB8" s="1044"/>
      <c r="CC8" s="1044"/>
      <c r="CD8" s="1044"/>
      <c r="CE8" s="1044"/>
      <c r="CF8" s="1044"/>
      <c r="CG8" s="1045"/>
      <c r="CH8" s="1018">
        <v>2</v>
      </c>
      <c r="CI8" s="1019"/>
      <c r="CJ8" s="1019"/>
      <c r="CK8" s="1019"/>
      <c r="CL8" s="1020"/>
      <c r="CM8" s="1018">
        <v>-56</v>
      </c>
      <c r="CN8" s="1019"/>
      <c r="CO8" s="1019"/>
      <c r="CP8" s="1019"/>
      <c r="CQ8" s="1020"/>
      <c r="CR8" s="1018">
        <v>7</v>
      </c>
      <c r="CS8" s="1019"/>
      <c r="CT8" s="1019"/>
      <c r="CU8" s="1019"/>
      <c r="CV8" s="1020"/>
      <c r="CW8" s="1018" t="s">
        <v>559</v>
      </c>
      <c r="CX8" s="1019"/>
      <c r="CY8" s="1019"/>
      <c r="CZ8" s="1019"/>
      <c r="DA8" s="1020"/>
      <c r="DB8" s="1018" t="s">
        <v>559</v>
      </c>
      <c r="DC8" s="1019"/>
      <c r="DD8" s="1019"/>
      <c r="DE8" s="1019"/>
      <c r="DF8" s="1020"/>
      <c r="DG8" s="1018" t="s">
        <v>559</v>
      </c>
      <c r="DH8" s="1019"/>
      <c r="DI8" s="1019"/>
      <c r="DJ8" s="1019"/>
      <c r="DK8" s="1020"/>
      <c r="DL8" s="1018" t="s">
        <v>559</v>
      </c>
      <c r="DM8" s="1019"/>
      <c r="DN8" s="1019"/>
      <c r="DO8" s="1019"/>
      <c r="DP8" s="1020"/>
      <c r="DQ8" s="1018" t="s">
        <v>559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6571</v>
      </c>
      <c r="R23" s="1098"/>
      <c r="S23" s="1098"/>
      <c r="T23" s="1098"/>
      <c r="U23" s="1098"/>
      <c r="V23" s="1098">
        <v>6247</v>
      </c>
      <c r="W23" s="1098"/>
      <c r="X23" s="1098"/>
      <c r="Y23" s="1098"/>
      <c r="Z23" s="1098"/>
      <c r="AA23" s="1098">
        <v>324</v>
      </c>
      <c r="AB23" s="1098"/>
      <c r="AC23" s="1098"/>
      <c r="AD23" s="1098"/>
      <c r="AE23" s="1099"/>
      <c r="AF23" s="1100">
        <v>269</v>
      </c>
      <c r="AG23" s="1098"/>
      <c r="AH23" s="1098"/>
      <c r="AI23" s="1098"/>
      <c r="AJ23" s="1101"/>
      <c r="AK23" s="1102"/>
      <c r="AL23" s="1103"/>
      <c r="AM23" s="1103"/>
      <c r="AN23" s="1103"/>
      <c r="AO23" s="1103"/>
      <c r="AP23" s="1098">
        <v>5772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1919</v>
      </c>
      <c r="R28" s="1083"/>
      <c r="S28" s="1083"/>
      <c r="T28" s="1083"/>
      <c r="U28" s="1083"/>
      <c r="V28" s="1083">
        <v>1840</v>
      </c>
      <c r="W28" s="1083"/>
      <c r="X28" s="1083"/>
      <c r="Y28" s="1083"/>
      <c r="Z28" s="1083"/>
      <c r="AA28" s="1083">
        <v>79</v>
      </c>
      <c r="AB28" s="1083"/>
      <c r="AC28" s="1083"/>
      <c r="AD28" s="1083"/>
      <c r="AE28" s="1084"/>
      <c r="AF28" s="1085">
        <v>79</v>
      </c>
      <c r="AG28" s="1083"/>
      <c r="AH28" s="1083"/>
      <c r="AI28" s="1083"/>
      <c r="AJ28" s="1086"/>
      <c r="AK28" s="1087">
        <v>111</v>
      </c>
      <c r="AL28" s="1075"/>
      <c r="AM28" s="1075"/>
      <c r="AN28" s="1075"/>
      <c r="AO28" s="1075"/>
      <c r="AP28" s="1075" t="s">
        <v>559</v>
      </c>
      <c r="AQ28" s="1075"/>
      <c r="AR28" s="1075"/>
      <c r="AS28" s="1075"/>
      <c r="AT28" s="1075"/>
      <c r="AU28" s="1075" t="s">
        <v>559</v>
      </c>
      <c r="AV28" s="1075"/>
      <c r="AW28" s="1075"/>
      <c r="AX28" s="1075"/>
      <c r="AY28" s="1075"/>
      <c r="AZ28" s="1076" t="s">
        <v>557</v>
      </c>
      <c r="BA28" s="1076"/>
      <c r="BB28" s="1076"/>
      <c r="BC28" s="1076"/>
      <c r="BD28" s="1076"/>
      <c r="BE28" s="1077" t="s">
        <v>561</v>
      </c>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151</v>
      </c>
      <c r="R29" s="1073"/>
      <c r="S29" s="1073"/>
      <c r="T29" s="1073"/>
      <c r="U29" s="1073"/>
      <c r="V29" s="1073">
        <v>147</v>
      </c>
      <c r="W29" s="1073"/>
      <c r="X29" s="1073"/>
      <c r="Y29" s="1073"/>
      <c r="Z29" s="1073"/>
      <c r="AA29" s="1073">
        <v>4</v>
      </c>
      <c r="AB29" s="1073"/>
      <c r="AC29" s="1073"/>
      <c r="AD29" s="1073"/>
      <c r="AE29" s="1074"/>
      <c r="AF29" s="1048">
        <v>4</v>
      </c>
      <c r="AG29" s="1049"/>
      <c r="AH29" s="1049"/>
      <c r="AI29" s="1049"/>
      <c r="AJ29" s="1050"/>
      <c r="AK29" s="1009">
        <v>32</v>
      </c>
      <c r="AL29" s="1000"/>
      <c r="AM29" s="1000"/>
      <c r="AN29" s="1000"/>
      <c r="AO29" s="1000"/>
      <c r="AP29" s="1000" t="s">
        <v>559</v>
      </c>
      <c r="AQ29" s="1000"/>
      <c r="AR29" s="1000"/>
      <c r="AS29" s="1000"/>
      <c r="AT29" s="1000"/>
      <c r="AU29" s="1000" t="s">
        <v>559</v>
      </c>
      <c r="AV29" s="1000"/>
      <c r="AW29" s="1000"/>
      <c r="AX29" s="1000"/>
      <c r="AY29" s="1000"/>
      <c r="AZ29" s="1071" t="s">
        <v>557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178</v>
      </c>
      <c r="R30" s="1073"/>
      <c r="S30" s="1073"/>
      <c r="T30" s="1073"/>
      <c r="U30" s="1073"/>
      <c r="V30" s="1073">
        <v>121</v>
      </c>
      <c r="W30" s="1073"/>
      <c r="X30" s="1073"/>
      <c r="Y30" s="1073"/>
      <c r="Z30" s="1073"/>
      <c r="AA30" s="1073">
        <v>57</v>
      </c>
      <c r="AB30" s="1073"/>
      <c r="AC30" s="1073"/>
      <c r="AD30" s="1073"/>
      <c r="AE30" s="1074"/>
      <c r="AF30" s="1048">
        <v>712</v>
      </c>
      <c r="AG30" s="1049"/>
      <c r="AH30" s="1049"/>
      <c r="AI30" s="1049"/>
      <c r="AJ30" s="1050"/>
      <c r="AK30" s="1009">
        <v>0</v>
      </c>
      <c r="AL30" s="1000"/>
      <c r="AM30" s="1000"/>
      <c r="AN30" s="1000"/>
      <c r="AO30" s="1000"/>
      <c r="AP30" s="1010">
        <v>626</v>
      </c>
      <c r="AQ30" s="1008"/>
      <c r="AR30" s="1008"/>
      <c r="AS30" s="1008"/>
      <c r="AT30" s="1009"/>
      <c r="AU30" s="1000">
        <v>11</v>
      </c>
      <c r="AV30" s="1000"/>
      <c r="AW30" s="1000"/>
      <c r="AX30" s="1000"/>
      <c r="AY30" s="1000"/>
      <c r="AZ30" s="1071" t="s">
        <v>557</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817</v>
      </c>
      <c r="R31" s="1073"/>
      <c r="S31" s="1073"/>
      <c r="T31" s="1073"/>
      <c r="U31" s="1073"/>
      <c r="V31" s="1073">
        <v>800</v>
      </c>
      <c r="W31" s="1073"/>
      <c r="X31" s="1073"/>
      <c r="Y31" s="1073"/>
      <c r="Z31" s="1073"/>
      <c r="AA31" s="1073">
        <v>17</v>
      </c>
      <c r="AB31" s="1073"/>
      <c r="AC31" s="1073"/>
      <c r="AD31" s="1073"/>
      <c r="AE31" s="1074"/>
      <c r="AF31" s="1048">
        <v>17</v>
      </c>
      <c r="AG31" s="1049"/>
      <c r="AH31" s="1049"/>
      <c r="AI31" s="1049"/>
      <c r="AJ31" s="1050"/>
      <c r="AK31" s="1009">
        <v>380</v>
      </c>
      <c r="AL31" s="1000"/>
      <c r="AM31" s="1000"/>
      <c r="AN31" s="1000"/>
      <c r="AO31" s="1000"/>
      <c r="AP31" s="1010">
        <v>6703</v>
      </c>
      <c r="AQ31" s="1008"/>
      <c r="AR31" s="1008"/>
      <c r="AS31" s="1008"/>
      <c r="AT31" s="1009"/>
      <c r="AU31" s="1000">
        <v>3647</v>
      </c>
      <c r="AV31" s="1000"/>
      <c r="AW31" s="1000"/>
      <c r="AX31" s="1000"/>
      <c r="AY31" s="1000"/>
      <c r="AZ31" s="1071" t="s">
        <v>557</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811</v>
      </c>
      <c r="AG63" s="988"/>
      <c r="AH63" s="988"/>
      <c r="AI63" s="988"/>
      <c r="AJ63" s="1059"/>
      <c r="AK63" s="1060"/>
      <c r="AL63" s="992"/>
      <c r="AM63" s="992"/>
      <c r="AN63" s="992"/>
      <c r="AO63" s="992"/>
      <c r="AP63" s="988">
        <v>7329</v>
      </c>
      <c r="AQ63" s="988"/>
      <c r="AR63" s="988"/>
      <c r="AS63" s="988"/>
      <c r="AT63" s="988"/>
      <c r="AU63" s="988">
        <v>3658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3060</v>
      </c>
      <c r="R68" s="1011"/>
      <c r="S68" s="1011"/>
      <c r="T68" s="1011"/>
      <c r="U68" s="1011"/>
      <c r="V68" s="1011">
        <v>2989</v>
      </c>
      <c r="W68" s="1011"/>
      <c r="X68" s="1011"/>
      <c r="Y68" s="1011"/>
      <c r="Z68" s="1011"/>
      <c r="AA68" s="1011">
        <v>71</v>
      </c>
      <c r="AB68" s="1011"/>
      <c r="AC68" s="1011"/>
      <c r="AD68" s="1011"/>
      <c r="AE68" s="1011"/>
      <c r="AF68" s="1011">
        <v>71</v>
      </c>
      <c r="AG68" s="1011"/>
      <c r="AH68" s="1011"/>
      <c r="AI68" s="1011"/>
      <c r="AJ68" s="1011"/>
      <c r="AK68" s="1011">
        <v>222</v>
      </c>
      <c r="AL68" s="1011"/>
      <c r="AM68" s="1011"/>
      <c r="AN68" s="1011"/>
      <c r="AO68" s="1011"/>
      <c r="AP68" s="1011">
        <v>2340</v>
      </c>
      <c r="AQ68" s="1011"/>
      <c r="AR68" s="1011"/>
      <c r="AS68" s="1011"/>
      <c r="AT68" s="1011"/>
      <c r="AU68" s="1011">
        <v>130</v>
      </c>
      <c r="AV68" s="1011"/>
      <c r="AW68" s="1011"/>
      <c r="AX68" s="1011"/>
      <c r="AY68" s="1011"/>
      <c r="AZ68" s="1012" t="s">
        <v>554</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173</v>
      </c>
      <c r="R69" s="1000"/>
      <c r="S69" s="1000"/>
      <c r="T69" s="1000"/>
      <c r="U69" s="1000"/>
      <c r="V69" s="1000">
        <v>152</v>
      </c>
      <c r="W69" s="1000"/>
      <c r="X69" s="1000"/>
      <c r="Y69" s="1000"/>
      <c r="Z69" s="1000"/>
      <c r="AA69" s="1000">
        <v>21</v>
      </c>
      <c r="AB69" s="1000"/>
      <c r="AC69" s="1000"/>
      <c r="AD69" s="1000"/>
      <c r="AE69" s="1000"/>
      <c r="AF69" s="1000">
        <v>21</v>
      </c>
      <c r="AG69" s="1000"/>
      <c r="AH69" s="1000"/>
      <c r="AI69" s="1000"/>
      <c r="AJ69" s="1000"/>
      <c r="AK69" s="1000" t="s">
        <v>559</v>
      </c>
      <c r="AL69" s="1000"/>
      <c r="AM69" s="1000"/>
      <c r="AN69" s="1000"/>
      <c r="AO69" s="1000"/>
      <c r="AP69" s="1000">
        <v>88</v>
      </c>
      <c r="AQ69" s="1000"/>
      <c r="AR69" s="1000"/>
      <c r="AS69" s="1000"/>
      <c r="AT69" s="1000"/>
      <c r="AU69" s="1000">
        <v>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2557</v>
      </c>
      <c r="R70" s="1000"/>
      <c r="S70" s="1000"/>
      <c r="T70" s="1000"/>
      <c r="U70" s="1000"/>
      <c r="V70" s="1000">
        <v>2438</v>
      </c>
      <c r="W70" s="1000"/>
      <c r="X70" s="1000"/>
      <c r="Y70" s="1000"/>
      <c r="Z70" s="1000"/>
      <c r="AA70" s="1000">
        <v>119</v>
      </c>
      <c r="AB70" s="1000"/>
      <c r="AC70" s="1000"/>
      <c r="AD70" s="1000"/>
      <c r="AE70" s="1000"/>
      <c r="AF70" s="1000">
        <v>119</v>
      </c>
      <c r="AG70" s="1000"/>
      <c r="AH70" s="1000"/>
      <c r="AI70" s="1000"/>
      <c r="AJ70" s="1000"/>
      <c r="AK70" s="1000">
        <v>143</v>
      </c>
      <c r="AL70" s="1000"/>
      <c r="AM70" s="1000"/>
      <c r="AN70" s="1000"/>
      <c r="AO70" s="1000"/>
      <c r="AP70" s="1000">
        <v>1033</v>
      </c>
      <c r="AQ70" s="1000"/>
      <c r="AR70" s="1000"/>
      <c r="AS70" s="1000"/>
      <c r="AT70" s="1000"/>
      <c r="AU70" s="1000">
        <v>76</v>
      </c>
      <c r="AV70" s="1000"/>
      <c r="AW70" s="1000"/>
      <c r="AX70" s="1000"/>
      <c r="AY70" s="1000"/>
      <c r="AZ70" s="1001" t="s">
        <v>562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542</v>
      </c>
      <c r="R71" s="1000"/>
      <c r="S71" s="1000"/>
      <c r="T71" s="1000"/>
      <c r="U71" s="1000"/>
      <c r="V71" s="1000">
        <v>476</v>
      </c>
      <c r="W71" s="1000"/>
      <c r="X71" s="1000"/>
      <c r="Y71" s="1000"/>
      <c r="Z71" s="1000"/>
      <c r="AA71" s="1000">
        <v>65</v>
      </c>
      <c r="AB71" s="1000"/>
      <c r="AC71" s="1000"/>
      <c r="AD71" s="1000"/>
      <c r="AE71" s="1000"/>
      <c r="AF71" s="1000">
        <v>65</v>
      </c>
      <c r="AG71" s="1000"/>
      <c r="AH71" s="1000"/>
      <c r="AI71" s="1000"/>
      <c r="AJ71" s="1000"/>
      <c r="AK71" s="1000" t="s">
        <v>559</v>
      </c>
      <c r="AL71" s="1000"/>
      <c r="AM71" s="1000"/>
      <c r="AN71" s="1000"/>
      <c r="AO71" s="1000"/>
      <c r="AP71" s="1000">
        <v>46</v>
      </c>
      <c r="AQ71" s="1000"/>
      <c r="AR71" s="1000"/>
      <c r="AS71" s="1000"/>
      <c r="AT71" s="1000"/>
      <c r="AU71" s="1000">
        <v>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373</v>
      </c>
      <c r="R72" s="1000"/>
      <c r="S72" s="1000"/>
      <c r="T72" s="1000"/>
      <c r="U72" s="1000"/>
      <c r="V72" s="1000">
        <v>319</v>
      </c>
      <c r="W72" s="1000"/>
      <c r="X72" s="1000"/>
      <c r="Y72" s="1000"/>
      <c r="Z72" s="1000"/>
      <c r="AA72" s="1000">
        <v>54</v>
      </c>
      <c r="AB72" s="1000"/>
      <c r="AC72" s="1000"/>
      <c r="AD72" s="1000"/>
      <c r="AE72" s="1000"/>
      <c r="AF72" s="1000">
        <v>54</v>
      </c>
      <c r="AG72" s="1000"/>
      <c r="AH72" s="1000"/>
      <c r="AI72" s="1000"/>
      <c r="AJ72" s="1000"/>
      <c r="AK72" s="1000" t="s">
        <v>559</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717</v>
      </c>
      <c r="R73" s="1000"/>
      <c r="S73" s="1000"/>
      <c r="T73" s="1000"/>
      <c r="U73" s="1000"/>
      <c r="V73" s="1000">
        <v>607</v>
      </c>
      <c r="W73" s="1000"/>
      <c r="X73" s="1000"/>
      <c r="Y73" s="1000"/>
      <c r="Z73" s="1000"/>
      <c r="AA73" s="1000">
        <v>109</v>
      </c>
      <c r="AB73" s="1000"/>
      <c r="AC73" s="1000"/>
      <c r="AD73" s="1000"/>
      <c r="AE73" s="1000"/>
      <c r="AF73" s="1000">
        <v>109</v>
      </c>
      <c r="AG73" s="1000"/>
      <c r="AH73" s="1000"/>
      <c r="AI73" s="1000"/>
      <c r="AJ73" s="1000"/>
      <c r="AK73" s="1000" t="s">
        <v>559</v>
      </c>
      <c r="AL73" s="1000"/>
      <c r="AM73" s="1000"/>
      <c r="AN73" s="1000"/>
      <c r="AO73" s="1000"/>
      <c r="AP73" s="1000" t="s">
        <v>559</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72</v>
      </c>
      <c r="R74" s="1000"/>
      <c r="S74" s="1000"/>
      <c r="T74" s="1000"/>
      <c r="U74" s="1000"/>
      <c r="V74" s="1000">
        <v>70</v>
      </c>
      <c r="W74" s="1000"/>
      <c r="X74" s="1000"/>
      <c r="Y74" s="1000"/>
      <c r="Z74" s="1000"/>
      <c r="AA74" s="1000">
        <v>3</v>
      </c>
      <c r="AB74" s="1000"/>
      <c r="AC74" s="1000"/>
      <c r="AD74" s="1000"/>
      <c r="AE74" s="1000"/>
      <c r="AF74" s="1000">
        <v>3</v>
      </c>
      <c r="AG74" s="1000"/>
      <c r="AH74" s="1000"/>
      <c r="AI74" s="1000"/>
      <c r="AJ74" s="1000"/>
      <c r="AK74" s="1000" t="s">
        <v>559</v>
      </c>
      <c r="AL74" s="1000"/>
      <c r="AM74" s="1000"/>
      <c r="AN74" s="1000"/>
      <c r="AO74" s="1000"/>
      <c r="AP74" s="1000" t="s">
        <v>560</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9578</v>
      </c>
      <c r="R75" s="1008"/>
      <c r="S75" s="1008"/>
      <c r="T75" s="1008"/>
      <c r="U75" s="1009"/>
      <c r="V75" s="1010">
        <v>9432</v>
      </c>
      <c r="W75" s="1008"/>
      <c r="X75" s="1008"/>
      <c r="Y75" s="1008"/>
      <c r="Z75" s="1009"/>
      <c r="AA75" s="1010">
        <v>146</v>
      </c>
      <c r="AB75" s="1008"/>
      <c r="AC75" s="1008"/>
      <c r="AD75" s="1008"/>
      <c r="AE75" s="1009"/>
      <c r="AF75" s="1010">
        <v>146</v>
      </c>
      <c r="AG75" s="1008"/>
      <c r="AH75" s="1008"/>
      <c r="AI75" s="1008"/>
      <c r="AJ75" s="1009"/>
      <c r="AK75" s="1010">
        <v>1850</v>
      </c>
      <c r="AL75" s="1008"/>
      <c r="AM75" s="1008"/>
      <c r="AN75" s="1008"/>
      <c r="AO75" s="1009"/>
      <c r="AP75" s="1010" t="s">
        <v>560</v>
      </c>
      <c r="AQ75" s="1008"/>
      <c r="AR75" s="1008"/>
      <c r="AS75" s="1008"/>
      <c r="AT75" s="1009"/>
      <c r="AU75" s="1010" t="s">
        <v>559</v>
      </c>
      <c r="AV75" s="1008"/>
      <c r="AW75" s="1008"/>
      <c r="AX75" s="1008"/>
      <c r="AY75" s="1009"/>
      <c r="AZ75" s="1001" t="s">
        <v>555</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94</v>
      </c>
      <c r="R76" s="1008"/>
      <c r="S76" s="1008"/>
      <c r="T76" s="1008"/>
      <c r="U76" s="1009"/>
      <c r="V76" s="1010">
        <v>77</v>
      </c>
      <c r="W76" s="1008"/>
      <c r="X76" s="1008"/>
      <c r="Y76" s="1008"/>
      <c r="Z76" s="1009"/>
      <c r="AA76" s="1010">
        <v>16</v>
      </c>
      <c r="AB76" s="1008"/>
      <c r="AC76" s="1008"/>
      <c r="AD76" s="1008"/>
      <c r="AE76" s="1009"/>
      <c r="AF76" s="1010">
        <v>16</v>
      </c>
      <c r="AG76" s="1008"/>
      <c r="AH76" s="1008"/>
      <c r="AI76" s="1008"/>
      <c r="AJ76" s="1009"/>
      <c r="AK76" s="1010" t="s">
        <v>559</v>
      </c>
      <c r="AL76" s="1008"/>
      <c r="AM76" s="1008"/>
      <c r="AN76" s="1008"/>
      <c r="AO76" s="1009"/>
      <c r="AP76" s="1010" t="s">
        <v>559</v>
      </c>
      <c r="AQ76" s="1008"/>
      <c r="AR76" s="1008"/>
      <c r="AS76" s="1008"/>
      <c r="AT76" s="1009"/>
      <c r="AU76" s="1010" t="s">
        <v>559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6</v>
      </c>
      <c r="R77" s="1008"/>
      <c r="S77" s="1008"/>
      <c r="T77" s="1008"/>
      <c r="U77" s="1009"/>
      <c r="V77" s="1010">
        <v>6</v>
      </c>
      <c r="W77" s="1008"/>
      <c r="X77" s="1008"/>
      <c r="Y77" s="1008"/>
      <c r="Z77" s="1009"/>
      <c r="AA77" s="1010">
        <v>0</v>
      </c>
      <c r="AB77" s="1008"/>
      <c r="AC77" s="1008"/>
      <c r="AD77" s="1008"/>
      <c r="AE77" s="1009"/>
      <c r="AF77" s="1010">
        <v>0</v>
      </c>
      <c r="AG77" s="1008"/>
      <c r="AH77" s="1008"/>
      <c r="AI77" s="1008"/>
      <c r="AJ77" s="1009"/>
      <c r="AK77" s="1010" t="s">
        <v>559</v>
      </c>
      <c r="AL77" s="1008"/>
      <c r="AM77" s="1008"/>
      <c r="AN77" s="1008"/>
      <c r="AO77" s="1009"/>
      <c r="AP77" s="1010" t="s">
        <v>559</v>
      </c>
      <c r="AQ77" s="1008"/>
      <c r="AR77" s="1008"/>
      <c r="AS77" s="1008"/>
      <c r="AT77" s="1009"/>
      <c r="AU77" s="1010" t="s">
        <v>559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550</v>
      </c>
      <c r="C78" s="1004"/>
      <c r="D78" s="1004"/>
      <c r="E78" s="1004"/>
      <c r="F78" s="1004"/>
      <c r="G78" s="1004"/>
      <c r="H78" s="1004"/>
      <c r="I78" s="1004"/>
      <c r="J78" s="1004"/>
      <c r="K78" s="1004"/>
      <c r="L78" s="1004"/>
      <c r="M78" s="1004"/>
      <c r="N78" s="1004"/>
      <c r="O78" s="1004"/>
      <c r="P78" s="1005"/>
      <c r="Q78" s="1006">
        <v>3434</v>
      </c>
      <c r="R78" s="1000"/>
      <c r="S78" s="1000"/>
      <c r="T78" s="1000"/>
      <c r="U78" s="1000"/>
      <c r="V78" s="1000">
        <v>3344</v>
      </c>
      <c r="W78" s="1000"/>
      <c r="X78" s="1000"/>
      <c r="Y78" s="1000"/>
      <c r="Z78" s="1000"/>
      <c r="AA78" s="1000">
        <v>90</v>
      </c>
      <c r="AB78" s="1000"/>
      <c r="AC78" s="1000"/>
      <c r="AD78" s="1000"/>
      <c r="AE78" s="1000"/>
      <c r="AF78" s="1000">
        <v>90</v>
      </c>
      <c r="AG78" s="1000"/>
      <c r="AH78" s="1000"/>
      <c r="AI78" s="1000"/>
      <c r="AJ78" s="1000"/>
      <c r="AK78" s="1000" t="s">
        <v>559</v>
      </c>
      <c r="AL78" s="1000"/>
      <c r="AM78" s="1000"/>
      <c r="AN78" s="1000"/>
      <c r="AO78" s="1000"/>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552</v>
      </c>
      <c r="C79" s="1004"/>
      <c r="D79" s="1004"/>
      <c r="E79" s="1004"/>
      <c r="F79" s="1004"/>
      <c r="G79" s="1004"/>
      <c r="H79" s="1004"/>
      <c r="I79" s="1004"/>
      <c r="J79" s="1004"/>
      <c r="K79" s="1004"/>
      <c r="L79" s="1004"/>
      <c r="M79" s="1004"/>
      <c r="N79" s="1004"/>
      <c r="O79" s="1004"/>
      <c r="P79" s="1005"/>
      <c r="Q79" s="1006">
        <v>256</v>
      </c>
      <c r="R79" s="1000"/>
      <c r="S79" s="1000"/>
      <c r="T79" s="1000"/>
      <c r="U79" s="1000"/>
      <c r="V79" s="1000">
        <v>224</v>
      </c>
      <c r="W79" s="1000"/>
      <c r="X79" s="1000"/>
      <c r="Y79" s="1000"/>
      <c r="Z79" s="1000"/>
      <c r="AA79" s="1000">
        <v>32</v>
      </c>
      <c r="AB79" s="1000"/>
      <c r="AC79" s="1000"/>
      <c r="AD79" s="1000"/>
      <c r="AE79" s="1000"/>
      <c r="AF79" s="1000">
        <v>32</v>
      </c>
      <c r="AG79" s="1000"/>
      <c r="AH79" s="1000"/>
      <c r="AI79" s="1000"/>
      <c r="AJ79" s="1000"/>
      <c r="AK79" s="1000" t="s">
        <v>559</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553</v>
      </c>
      <c r="C80" s="1004"/>
      <c r="D80" s="1004"/>
      <c r="E80" s="1004"/>
      <c r="F80" s="1004"/>
      <c r="G80" s="1004"/>
      <c r="H80" s="1004"/>
      <c r="I80" s="1004"/>
      <c r="J80" s="1004"/>
      <c r="K80" s="1004"/>
      <c r="L80" s="1004"/>
      <c r="M80" s="1004"/>
      <c r="N80" s="1004"/>
      <c r="O80" s="1004"/>
      <c r="P80" s="1005"/>
      <c r="Q80" s="1006">
        <v>244114</v>
      </c>
      <c r="R80" s="1000"/>
      <c r="S80" s="1000"/>
      <c r="T80" s="1000"/>
      <c r="U80" s="1000"/>
      <c r="V80" s="1000">
        <v>233963</v>
      </c>
      <c r="W80" s="1000"/>
      <c r="X80" s="1000"/>
      <c r="Y80" s="1000"/>
      <c r="Z80" s="1000"/>
      <c r="AA80" s="1000">
        <v>10151</v>
      </c>
      <c r="AB80" s="1000"/>
      <c r="AC80" s="1000"/>
      <c r="AD80" s="1000"/>
      <c r="AE80" s="1000"/>
      <c r="AF80" s="1000">
        <v>10151</v>
      </c>
      <c r="AG80" s="1000"/>
      <c r="AH80" s="1000"/>
      <c r="AI80" s="1000"/>
      <c r="AJ80" s="1000"/>
      <c r="AK80" s="1000" t="s">
        <v>559</v>
      </c>
      <c r="AL80" s="1000"/>
      <c r="AM80" s="1000"/>
      <c r="AN80" s="1000"/>
      <c r="AO80" s="1000"/>
      <c r="AP80" s="1000" t="s">
        <v>559</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10877</v>
      </c>
      <c r="AG88" s="988"/>
      <c r="AH88" s="988"/>
      <c r="AI88" s="988"/>
      <c r="AJ88" s="988"/>
      <c r="AK88" s="992"/>
      <c r="AL88" s="992"/>
      <c r="AM88" s="992"/>
      <c r="AN88" s="992"/>
      <c r="AO88" s="992"/>
      <c r="AP88" s="988">
        <v>3507</v>
      </c>
      <c r="AQ88" s="988"/>
      <c r="AR88" s="988"/>
      <c r="AS88" s="988"/>
      <c r="AT88" s="988"/>
      <c r="AU88" s="988">
        <v>269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v>
      </c>
      <c r="CS102" s="980"/>
      <c r="CT102" s="980"/>
      <c r="CU102" s="980"/>
      <c r="CV102" s="981"/>
      <c r="CW102" s="979">
        <v>50</v>
      </c>
      <c r="CX102" s="980"/>
      <c r="CY102" s="980"/>
      <c r="CZ102" s="980"/>
      <c r="DA102" s="981"/>
      <c r="DB102" s="979" t="s">
        <v>560</v>
      </c>
      <c r="DC102" s="980"/>
      <c r="DD102" s="980"/>
      <c r="DE102" s="980"/>
      <c r="DF102" s="981"/>
      <c r="DG102" s="979">
        <v>1255</v>
      </c>
      <c r="DH102" s="980"/>
      <c r="DI102" s="980"/>
      <c r="DJ102" s="980"/>
      <c r="DK102" s="981"/>
      <c r="DL102" s="979" t="s">
        <v>560</v>
      </c>
      <c r="DM102" s="980"/>
      <c r="DN102" s="980"/>
      <c r="DO102" s="980"/>
      <c r="DP102" s="981"/>
      <c r="DQ102" s="979">
        <v>294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757404</v>
      </c>
      <c r="AB110" s="916"/>
      <c r="AC110" s="916"/>
      <c r="AD110" s="916"/>
      <c r="AE110" s="917"/>
      <c r="AF110" s="918">
        <v>684996</v>
      </c>
      <c r="AG110" s="916"/>
      <c r="AH110" s="916"/>
      <c r="AI110" s="916"/>
      <c r="AJ110" s="917"/>
      <c r="AK110" s="918">
        <v>708488</v>
      </c>
      <c r="AL110" s="916"/>
      <c r="AM110" s="916"/>
      <c r="AN110" s="916"/>
      <c r="AO110" s="917"/>
      <c r="AP110" s="919">
        <v>21.2</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5853878</v>
      </c>
      <c r="BR110" s="863"/>
      <c r="BS110" s="863"/>
      <c r="BT110" s="863"/>
      <c r="BU110" s="863"/>
      <c r="BV110" s="863">
        <v>5810192</v>
      </c>
      <c r="BW110" s="863"/>
      <c r="BX110" s="863"/>
      <c r="BY110" s="863"/>
      <c r="BZ110" s="863"/>
      <c r="CA110" s="863">
        <v>5771508</v>
      </c>
      <c r="CB110" s="863"/>
      <c r="CC110" s="863"/>
      <c r="CD110" s="863"/>
      <c r="CE110" s="863"/>
      <c r="CF110" s="887">
        <v>172.6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385936</v>
      </c>
      <c r="BR111" s="835"/>
      <c r="BS111" s="835"/>
      <c r="BT111" s="835"/>
      <c r="BU111" s="835"/>
      <c r="BV111" s="835">
        <v>367155</v>
      </c>
      <c r="BW111" s="835"/>
      <c r="BX111" s="835"/>
      <c r="BY111" s="835"/>
      <c r="BZ111" s="835"/>
      <c r="CA111" s="835">
        <v>367155</v>
      </c>
      <c r="CB111" s="835"/>
      <c r="CC111" s="835"/>
      <c r="CD111" s="835"/>
      <c r="CE111" s="835"/>
      <c r="CF111" s="896">
        <v>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4148784</v>
      </c>
      <c r="BR112" s="835"/>
      <c r="BS112" s="835"/>
      <c r="BT112" s="835"/>
      <c r="BU112" s="835"/>
      <c r="BV112" s="835">
        <v>3750732</v>
      </c>
      <c r="BW112" s="835"/>
      <c r="BX112" s="835"/>
      <c r="BY112" s="835"/>
      <c r="BZ112" s="835"/>
      <c r="CA112" s="835">
        <v>3657235</v>
      </c>
      <c r="CB112" s="835"/>
      <c r="CC112" s="835"/>
      <c r="CD112" s="835"/>
      <c r="CE112" s="835"/>
      <c r="CF112" s="896">
        <v>109.4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310778</v>
      </c>
      <c r="AB113" s="944"/>
      <c r="AC113" s="944"/>
      <c r="AD113" s="944"/>
      <c r="AE113" s="945"/>
      <c r="AF113" s="946">
        <v>311514</v>
      </c>
      <c r="AG113" s="944"/>
      <c r="AH113" s="944"/>
      <c r="AI113" s="944"/>
      <c r="AJ113" s="945"/>
      <c r="AK113" s="946">
        <v>335627</v>
      </c>
      <c r="AL113" s="944"/>
      <c r="AM113" s="944"/>
      <c r="AN113" s="944"/>
      <c r="AO113" s="945"/>
      <c r="AP113" s="947">
        <v>10</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218238</v>
      </c>
      <c r="BR113" s="835"/>
      <c r="BS113" s="835"/>
      <c r="BT113" s="835"/>
      <c r="BU113" s="835"/>
      <c r="BV113" s="835">
        <v>232600</v>
      </c>
      <c r="BW113" s="835"/>
      <c r="BX113" s="835"/>
      <c r="BY113" s="835"/>
      <c r="BZ113" s="835"/>
      <c r="CA113" s="835">
        <v>269344</v>
      </c>
      <c r="CB113" s="835"/>
      <c r="CC113" s="835"/>
      <c r="CD113" s="835"/>
      <c r="CE113" s="835"/>
      <c r="CF113" s="896">
        <v>8.1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72140</v>
      </c>
      <c r="AB114" s="798"/>
      <c r="AC114" s="798"/>
      <c r="AD114" s="798"/>
      <c r="AE114" s="799"/>
      <c r="AF114" s="800">
        <v>49430</v>
      </c>
      <c r="AG114" s="798"/>
      <c r="AH114" s="798"/>
      <c r="AI114" s="798"/>
      <c r="AJ114" s="799"/>
      <c r="AK114" s="800">
        <v>37456</v>
      </c>
      <c r="AL114" s="798"/>
      <c r="AM114" s="798"/>
      <c r="AN114" s="798"/>
      <c r="AO114" s="799"/>
      <c r="AP114" s="845">
        <v>1.1000000000000001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486395</v>
      </c>
      <c r="BR114" s="835"/>
      <c r="BS114" s="835"/>
      <c r="BT114" s="835"/>
      <c r="BU114" s="835"/>
      <c r="BV114" s="835">
        <v>419312</v>
      </c>
      <c r="BW114" s="835"/>
      <c r="BX114" s="835"/>
      <c r="BY114" s="835"/>
      <c r="BZ114" s="835"/>
      <c r="CA114" s="835">
        <v>448061</v>
      </c>
      <c r="CB114" s="835"/>
      <c r="CC114" s="835"/>
      <c r="CD114" s="835"/>
      <c r="CE114" s="835"/>
      <c r="CF114" s="896">
        <v>13.4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430335</v>
      </c>
      <c r="BR115" s="835"/>
      <c r="BS115" s="835"/>
      <c r="BT115" s="835"/>
      <c r="BU115" s="835"/>
      <c r="BV115" s="835">
        <v>531253</v>
      </c>
      <c r="BW115" s="835"/>
      <c r="BX115" s="835"/>
      <c r="BY115" s="835"/>
      <c r="BZ115" s="835"/>
      <c r="CA115" s="835">
        <v>293736</v>
      </c>
      <c r="CB115" s="835"/>
      <c r="CC115" s="835"/>
      <c r="CD115" s="835"/>
      <c r="CE115" s="835"/>
      <c r="CF115" s="896">
        <v>8.8000000000000007</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385936</v>
      </c>
      <c r="DH115" s="798"/>
      <c r="DI115" s="798"/>
      <c r="DJ115" s="798"/>
      <c r="DK115" s="799"/>
      <c r="DL115" s="800">
        <v>367155</v>
      </c>
      <c r="DM115" s="798"/>
      <c r="DN115" s="798"/>
      <c r="DO115" s="798"/>
      <c r="DP115" s="799"/>
      <c r="DQ115" s="800">
        <v>367155</v>
      </c>
      <c r="DR115" s="798"/>
      <c r="DS115" s="798"/>
      <c r="DT115" s="798"/>
      <c r="DU115" s="799"/>
      <c r="DV115" s="845">
        <v>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1140322</v>
      </c>
      <c r="AB117" s="930"/>
      <c r="AC117" s="930"/>
      <c r="AD117" s="930"/>
      <c r="AE117" s="931"/>
      <c r="AF117" s="932">
        <v>1045940</v>
      </c>
      <c r="AG117" s="930"/>
      <c r="AH117" s="930"/>
      <c r="AI117" s="930"/>
      <c r="AJ117" s="931"/>
      <c r="AK117" s="932">
        <v>1081571</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11523566</v>
      </c>
      <c r="BR119" s="866"/>
      <c r="BS119" s="866"/>
      <c r="BT119" s="866"/>
      <c r="BU119" s="866"/>
      <c r="BV119" s="866">
        <v>11111244</v>
      </c>
      <c r="BW119" s="866"/>
      <c r="BX119" s="866"/>
      <c r="BY119" s="866"/>
      <c r="BZ119" s="866"/>
      <c r="CA119" s="866">
        <v>10807039</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434</v>
      </c>
      <c r="DH119" s="781"/>
      <c r="DI119" s="781"/>
      <c r="DJ119" s="781"/>
      <c r="DK119" s="782"/>
      <c r="DL119" s="783" t="s">
        <v>434</v>
      </c>
      <c r="DM119" s="781"/>
      <c r="DN119" s="781"/>
      <c r="DO119" s="781"/>
      <c r="DP119" s="782"/>
      <c r="DQ119" s="783" t="s">
        <v>434</v>
      </c>
      <c r="DR119" s="781"/>
      <c r="DS119" s="781"/>
      <c r="DT119" s="781"/>
      <c r="DU119" s="782"/>
      <c r="DV119" s="869" t="s">
        <v>434</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434</v>
      </c>
      <c r="AB120" s="798"/>
      <c r="AC120" s="798"/>
      <c r="AD120" s="798"/>
      <c r="AE120" s="799"/>
      <c r="AF120" s="800" t="s">
        <v>434</v>
      </c>
      <c r="AG120" s="798"/>
      <c r="AH120" s="798"/>
      <c r="AI120" s="798"/>
      <c r="AJ120" s="799"/>
      <c r="AK120" s="800" t="s">
        <v>434</v>
      </c>
      <c r="AL120" s="798"/>
      <c r="AM120" s="798"/>
      <c r="AN120" s="798"/>
      <c r="AO120" s="799"/>
      <c r="AP120" s="845" t="s">
        <v>434</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754603</v>
      </c>
      <c r="BR120" s="863"/>
      <c r="BS120" s="863"/>
      <c r="BT120" s="863"/>
      <c r="BU120" s="863"/>
      <c r="BV120" s="863">
        <v>703957</v>
      </c>
      <c r="BW120" s="863"/>
      <c r="BX120" s="863"/>
      <c r="BY120" s="863"/>
      <c r="BZ120" s="863"/>
      <c r="CA120" s="863">
        <v>623318</v>
      </c>
      <c r="CB120" s="863"/>
      <c r="CC120" s="863"/>
      <c r="CD120" s="863"/>
      <c r="CE120" s="863"/>
      <c r="CF120" s="887">
        <v>18.600000000000001</v>
      </c>
      <c r="CG120" s="888"/>
      <c r="CH120" s="888"/>
      <c r="CI120" s="888"/>
      <c r="CJ120" s="888"/>
      <c r="CK120" s="889" t="s">
        <v>437</v>
      </c>
      <c r="CL120" s="873"/>
      <c r="CM120" s="873"/>
      <c r="CN120" s="873"/>
      <c r="CO120" s="874"/>
      <c r="CP120" s="893" t="s">
        <v>438</v>
      </c>
      <c r="CQ120" s="894"/>
      <c r="CR120" s="894"/>
      <c r="CS120" s="894"/>
      <c r="CT120" s="894"/>
      <c r="CU120" s="894"/>
      <c r="CV120" s="894"/>
      <c r="CW120" s="894"/>
      <c r="CX120" s="894"/>
      <c r="CY120" s="894"/>
      <c r="CZ120" s="894"/>
      <c r="DA120" s="894"/>
      <c r="DB120" s="894"/>
      <c r="DC120" s="894"/>
      <c r="DD120" s="894"/>
      <c r="DE120" s="894"/>
      <c r="DF120" s="895"/>
      <c r="DG120" s="882">
        <v>4132892</v>
      </c>
      <c r="DH120" s="863"/>
      <c r="DI120" s="863"/>
      <c r="DJ120" s="863"/>
      <c r="DK120" s="863"/>
      <c r="DL120" s="863">
        <v>3736237</v>
      </c>
      <c r="DM120" s="863"/>
      <c r="DN120" s="863"/>
      <c r="DO120" s="863"/>
      <c r="DP120" s="863"/>
      <c r="DQ120" s="863">
        <v>3646591</v>
      </c>
      <c r="DR120" s="863"/>
      <c r="DS120" s="863"/>
      <c r="DT120" s="863"/>
      <c r="DU120" s="863"/>
      <c r="DV120" s="864">
        <v>109.1</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434</v>
      </c>
      <c r="AB121" s="798"/>
      <c r="AC121" s="798"/>
      <c r="AD121" s="798"/>
      <c r="AE121" s="799"/>
      <c r="AF121" s="800" t="s">
        <v>434</v>
      </c>
      <c r="AG121" s="798"/>
      <c r="AH121" s="798"/>
      <c r="AI121" s="798"/>
      <c r="AJ121" s="799"/>
      <c r="AK121" s="800" t="s">
        <v>434</v>
      </c>
      <c r="AL121" s="798"/>
      <c r="AM121" s="798"/>
      <c r="AN121" s="798"/>
      <c r="AO121" s="799"/>
      <c r="AP121" s="845" t="s">
        <v>434</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166592</v>
      </c>
      <c r="BR121" s="835"/>
      <c r="BS121" s="835"/>
      <c r="BT121" s="835"/>
      <c r="BU121" s="835"/>
      <c r="BV121" s="835">
        <v>147830</v>
      </c>
      <c r="BW121" s="835"/>
      <c r="BX121" s="835"/>
      <c r="BY121" s="835"/>
      <c r="BZ121" s="835"/>
      <c r="CA121" s="835">
        <v>128963</v>
      </c>
      <c r="CB121" s="835"/>
      <c r="CC121" s="835"/>
      <c r="CD121" s="835"/>
      <c r="CE121" s="835"/>
      <c r="CF121" s="896">
        <v>3.9</v>
      </c>
      <c r="CG121" s="897"/>
      <c r="CH121" s="897"/>
      <c r="CI121" s="897"/>
      <c r="CJ121" s="897"/>
      <c r="CK121" s="890"/>
      <c r="CL121" s="876"/>
      <c r="CM121" s="876"/>
      <c r="CN121" s="876"/>
      <c r="CO121" s="877"/>
      <c r="CP121" s="856" t="s">
        <v>441</v>
      </c>
      <c r="CQ121" s="857"/>
      <c r="CR121" s="857"/>
      <c r="CS121" s="857"/>
      <c r="CT121" s="857"/>
      <c r="CU121" s="857"/>
      <c r="CV121" s="857"/>
      <c r="CW121" s="857"/>
      <c r="CX121" s="857"/>
      <c r="CY121" s="857"/>
      <c r="CZ121" s="857"/>
      <c r="DA121" s="857"/>
      <c r="DB121" s="857"/>
      <c r="DC121" s="857"/>
      <c r="DD121" s="857"/>
      <c r="DE121" s="857"/>
      <c r="DF121" s="858"/>
      <c r="DG121" s="834">
        <v>15892</v>
      </c>
      <c r="DH121" s="835"/>
      <c r="DI121" s="835"/>
      <c r="DJ121" s="835"/>
      <c r="DK121" s="835"/>
      <c r="DL121" s="835">
        <v>14495</v>
      </c>
      <c r="DM121" s="835"/>
      <c r="DN121" s="835"/>
      <c r="DO121" s="835"/>
      <c r="DP121" s="835"/>
      <c r="DQ121" s="835">
        <v>10644</v>
      </c>
      <c r="DR121" s="835"/>
      <c r="DS121" s="835"/>
      <c r="DT121" s="835"/>
      <c r="DU121" s="835"/>
      <c r="DV121" s="812">
        <v>0.3</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434</v>
      </c>
      <c r="AB122" s="798"/>
      <c r="AC122" s="798"/>
      <c r="AD122" s="798"/>
      <c r="AE122" s="799"/>
      <c r="AF122" s="800" t="s">
        <v>434</v>
      </c>
      <c r="AG122" s="798"/>
      <c r="AH122" s="798"/>
      <c r="AI122" s="798"/>
      <c r="AJ122" s="799"/>
      <c r="AK122" s="800" t="s">
        <v>434</v>
      </c>
      <c r="AL122" s="798"/>
      <c r="AM122" s="798"/>
      <c r="AN122" s="798"/>
      <c r="AO122" s="799"/>
      <c r="AP122" s="845" t="s">
        <v>434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7788649</v>
      </c>
      <c r="BR122" s="866"/>
      <c r="BS122" s="866"/>
      <c r="BT122" s="866"/>
      <c r="BU122" s="866"/>
      <c r="BV122" s="866">
        <v>7761889</v>
      </c>
      <c r="BW122" s="866"/>
      <c r="BX122" s="866"/>
      <c r="BY122" s="866"/>
      <c r="BZ122" s="866"/>
      <c r="CA122" s="866">
        <v>7050894</v>
      </c>
      <c r="CB122" s="866"/>
      <c r="CC122" s="866"/>
      <c r="CD122" s="866"/>
      <c r="CE122" s="866"/>
      <c r="CF122" s="867">
        <v>210.9</v>
      </c>
      <c r="CG122" s="868"/>
      <c r="CH122" s="868"/>
      <c r="CI122" s="868"/>
      <c r="CJ122" s="868"/>
      <c r="CK122" s="890"/>
      <c r="CL122" s="876"/>
      <c r="CM122" s="876"/>
      <c r="CN122" s="876"/>
      <c r="CO122" s="877"/>
      <c r="CP122" s="856" t="s">
        <v>443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8709844</v>
      </c>
      <c r="BR123" s="854"/>
      <c r="BS123" s="854"/>
      <c r="BT123" s="854"/>
      <c r="BU123" s="854"/>
      <c r="BV123" s="854">
        <v>8613676</v>
      </c>
      <c r="BW123" s="854"/>
      <c r="BX123" s="854"/>
      <c r="BY123" s="854"/>
      <c r="BZ123" s="854"/>
      <c r="CA123" s="854">
        <v>7803175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86.1</v>
      </c>
      <c r="BR124" s="852"/>
      <c r="BS124" s="852"/>
      <c r="BT124" s="852"/>
      <c r="BU124" s="852"/>
      <c r="BV124" s="852">
        <v>73.099999999999994</v>
      </c>
      <c r="BW124" s="852"/>
      <c r="BX124" s="852"/>
      <c r="BY124" s="852"/>
      <c r="BZ124" s="852"/>
      <c r="CA124" s="852">
        <v>89.8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430335</v>
      </c>
      <c r="DH126" s="835"/>
      <c r="DI126" s="835"/>
      <c r="DJ126" s="835"/>
      <c r="DK126" s="835"/>
      <c r="DL126" s="835">
        <v>531253</v>
      </c>
      <c r="DM126" s="835"/>
      <c r="DN126" s="835"/>
      <c r="DO126" s="835"/>
      <c r="DP126" s="835"/>
      <c r="DQ126" s="835">
        <v>293736</v>
      </c>
      <c r="DR126" s="835"/>
      <c r="DS126" s="835"/>
      <c r="DT126" s="835"/>
      <c r="DU126" s="835"/>
      <c r="DV126" s="812">
        <v>8.8000000000000007</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20330</v>
      </c>
      <c r="AB128" s="819"/>
      <c r="AC128" s="819"/>
      <c r="AD128" s="819"/>
      <c r="AE128" s="820"/>
      <c r="AF128" s="821">
        <v>20330</v>
      </c>
      <c r="AG128" s="819"/>
      <c r="AH128" s="819"/>
      <c r="AI128" s="819"/>
      <c r="AJ128" s="820"/>
      <c r="AK128" s="821">
        <v>20330</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460</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3947318</v>
      </c>
      <c r="AB129" s="798"/>
      <c r="AC129" s="798"/>
      <c r="AD129" s="798"/>
      <c r="AE129" s="799"/>
      <c r="AF129" s="800">
        <v>4045576</v>
      </c>
      <c r="AG129" s="798"/>
      <c r="AH129" s="798"/>
      <c r="AI129" s="798"/>
      <c r="AJ129" s="799"/>
      <c r="AK129" s="800">
        <v>3993111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463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679753</v>
      </c>
      <c r="AB130" s="798"/>
      <c r="AC130" s="798"/>
      <c r="AD130" s="798"/>
      <c r="AE130" s="799"/>
      <c r="AF130" s="800">
        <v>632012</v>
      </c>
      <c r="AG130" s="798"/>
      <c r="AH130" s="798"/>
      <c r="AI130" s="798"/>
      <c r="AJ130" s="799"/>
      <c r="AK130" s="800">
        <v>649810</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12.4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3267565</v>
      </c>
      <c r="AB131" s="781"/>
      <c r="AC131" s="781"/>
      <c r="AD131" s="781"/>
      <c r="AE131" s="782"/>
      <c r="AF131" s="783">
        <v>3413564</v>
      </c>
      <c r="AG131" s="781"/>
      <c r="AH131" s="781"/>
      <c r="AI131" s="781"/>
      <c r="AJ131" s="782"/>
      <c r="AK131" s="783">
        <v>3343301</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89.8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13.472999010000001</v>
      </c>
      <c r="AB132" s="761"/>
      <c r="AC132" s="761"/>
      <c r="AD132" s="761"/>
      <c r="AE132" s="762"/>
      <c r="AF132" s="763">
        <v>11.530412200000001</v>
      </c>
      <c r="AG132" s="761"/>
      <c r="AH132" s="761"/>
      <c r="AI132" s="761"/>
      <c r="AJ132" s="762"/>
      <c r="AK132" s="763">
        <v>12.306130980000001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14.1</v>
      </c>
      <c r="AB133" s="740"/>
      <c r="AC133" s="740"/>
      <c r="AD133" s="740"/>
      <c r="AE133" s="741"/>
      <c r="AF133" s="739">
        <v>12.7</v>
      </c>
      <c r="AG133" s="740"/>
      <c r="AH133" s="740"/>
      <c r="AI133" s="740"/>
      <c r="AJ133" s="741"/>
      <c r="AK133" s="739">
        <v>12.4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1048054</v>
      </c>
      <c r="L9" s="266">
        <v>68901</v>
      </c>
      <c r="M9" s="267">
        <v>85150</v>
      </c>
      <c r="N9" s="268">
        <v>-19.100000000000001</v>
      </c>
    </row>
    <row r="10" spans="1:16" x14ac:dyDescent="0.15">
      <c r="A10" s="250"/>
      <c r="B10" s="246"/>
      <c r="C10" s="246"/>
      <c r="D10" s="246"/>
      <c r="E10" s="246"/>
      <c r="F10" s="246"/>
      <c r="G10" s="1166" t="s">
        <v>480</v>
      </c>
      <c r="H10" s="1167"/>
      <c r="I10" s="1167"/>
      <c r="J10" s="1168"/>
      <c r="K10" s="269">
        <v>218640</v>
      </c>
      <c r="L10" s="270">
        <v>14374</v>
      </c>
      <c r="M10" s="271">
        <v>9032</v>
      </c>
      <c r="N10" s="272">
        <v>59.1</v>
      </c>
    </row>
    <row r="11" spans="1:16" ht="13.5" customHeight="1" x14ac:dyDescent="0.15">
      <c r="A11" s="250"/>
      <c r="B11" s="246"/>
      <c r="C11" s="246"/>
      <c r="D11" s="246"/>
      <c r="E11" s="246"/>
      <c r="F11" s="246"/>
      <c r="G11" s="1166" t="s">
        <v>481</v>
      </c>
      <c r="H11" s="1167"/>
      <c r="I11" s="1167"/>
      <c r="J11" s="1168"/>
      <c r="K11" s="269">
        <v>160644</v>
      </c>
      <c r="L11" s="270">
        <v>10561</v>
      </c>
      <c r="M11" s="271">
        <v>13711</v>
      </c>
      <c r="N11" s="272">
        <v>-23</v>
      </c>
    </row>
    <row r="12" spans="1:16" ht="13.5" customHeight="1" x14ac:dyDescent="0.15">
      <c r="A12" s="250"/>
      <c r="B12" s="246"/>
      <c r="C12" s="246"/>
      <c r="D12" s="246"/>
      <c r="E12" s="246"/>
      <c r="F12" s="246"/>
      <c r="G12" s="1166" t="s">
        <v>482</v>
      </c>
      <c r="H12" s="1167"/>
      <c r="I12" s="1167"/>
      <c r="J12" s="1168"/>
      <c r="K12" s="269" t="s">
        <v>483</v>
      </c>
      <c r="L12" s="270" t="s">
        <v>483</v>
      </c>
      <c r="M12" s="271">
        <v>641</v>
      </c>
      <c r="N12" s="272" t="s">
        <v>483</v>
      </c>
    </row>
    <row r="13" spans="1:16" ht="13.5" customHeight="1" x14ac:dyDescent="0.15">
      <c r="A13" s="250"/>
      <c r="B13" s="246"/>
      <c r="C13" s="246"/>
      <c r="D13" s="246"/>
      <c r="E13" s="246"/>
      <c r="F13" s="246"/>
      <c r="G13" s="1166" t="s">
        <v>484</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485</v>
      </c>
      <c r="H14" s="1167"/>
      <c r="I14" s="1167"/>
      <c r="J14" s="1168"/>
      <c r="K14" s="269">
        <v>74666</v>
      </c>
      <c r="L14" s="270">
        <v>4909</v>
      </c>
      <c r="M14" s="271">
        <v>4184</v>
      </c>
      <c r="N14" s="272">
        <v>17.3</v>
      </c>
    </row>
    <row r="15" spans="1:16" ht="13.5" customHeight="1" x14ac:dyDescent="0.15">
      <c r="A15" s="250"/>
      <c r="B15" s="246"/>
      <c r="C15" s="246"/>
      <c r="D15" s="246"/>
      <c r="E15" s="246"/>
      <c r="F15" s="246"/>
      <c r="G15" s="1166" t="s">
        <v>486</v>
      </c>
      <c r="H15" s="1167"/>
      <c r="I15" s="1167"/>
      <c r="J15" s="1168"/>
      <c r="K15" s="269">
        <v>28100</v>
      </c>
      <c r="L15" s="270">
        <v>1847</v>
      </c>
      <c r="M15" s="271">
        <v>2000</v>
      </c>
      <c r="N15" s="272">
        <v>-7.7</v>
      </c>
    </row>
    <row r="16" spans="1:16" x14ac:dyDescent="0.15">
      <c r="A16" s="250"/>
      <c r="B16" s="246"/>
      <c r="C16" s="246"/>
      <c r="D16" s="246"/>
      <c r="E16" s="246"/>
      <c r="F16" s="246"/>
      <c r="G16" s="1169" t="s">
        <v>487</v>
      </c>
      <c r="H16" s="1170"/>
      <c r="I16" s="1170"/>
      <c r="J16" s="1171"/>
      <c r="K16" s="270">
        <v>-85960</v>
      </c>
      <c r="L16" s="270">
        <v>-5651</v>
      </c>
      <c r="M16" s="271">
        <v>-8546</v>
      </c>
      <c r="N16" s="272">
        <v>-33.9</v>
      </c>
    </row>
    <row r="17" spans="1:16" x14ac:dyDescent="0.15">
      <c r="A17" s="250"/>
      <c r="B17" s="246"/>
      <c r="C17" s="246"/>
      <c r="D17" s="246"/>
      <c r="E17" s="246"/>
      <c r="F17" s="246"/>
      <c r="G17" s="1169" t="s">
        <v>172</v>
      </c>
      <c r="H17" s="1170"/>
      <c r="I17" s="1170"/>
      <c r="J17" s="1171"/>
      <c r="K17" s="270">
        <v>1444144</v>
      </c>
      <c r="L17" s="270">
        <v>94941</v>
      </c>
      <c r="M17" s="271">
        <v>106172</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9.6</v>
      </c>
      <c r="L21" s="283">
        <v>10.19</v>
      </c>
      <c r="M21" s="284">
        <v>-0.59</v>
      </c>
      <c r="N21" s="251"/>
      <c r="O21" s="285"/>
      <c r="P21" s="281"/>
    </row>
    <row r="22" spans="1:16" s="286" customFormat="1" x14ac:dyDescent="0.15">
      <c r="A22" s="281"/>
      <c r="B22" s="251"/>
      <c r="C22" s="251"/>
      <c r="D22" s="251"/>
      <c r="E22" s="251"/>
      <c r="F22" s="251"/>
      <c r="G22" s="1163" t="s">
        <v>493</v>
      </c>
      <c r="H22" s="1164"/>
      <c r="I22" s="1164"/>
      <c r="J22" s="1165"/>
      <c r="K22" s="287">
        <v>92.6</v>
      </c>
      <c r="L22" s="288">
        <v>96.4</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708488</v>
      </c>
      <c r="L32" s="296">
        <v>46577</v>
      </c>
      <c r="M32" s="297">
        <v>58921</v>
      </c>
      <c r="N32" s="298">
        <v>-21</v>
      </c>
    </row>
    <row r="33" spans="1:16" ht="13.5" customHeight="1" x14ac:dyDescent="0.15">
      <c r="A33" s="250"/>
      <c r="B33" s="246"/>
      <c r="C33" s="246"/>
      <c r="D33" s="246"/>
      <c r="E33" s="246"/>
      <c r="F33" s="246"/>
      <c r="G33" s="1154" t="s">
        <v>498</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499</v>
      </c>
      <c r="H34" s="1155"/>
      <c r="I34" s="1155"/>
      <c r="J34" s="1156"/>
      <c r="K34" s="296" t="s">
        <v>483</v>
      </c>
      <c r="L34" s="296" t="s">
        <v>483</v>
      </c>
      <c r="M34" s="297">
        <v>1</v>
      </c>
      <c r="N34" s="298" t="s">
        <v>483</v>
      </c>
    </row>
    <row r="35" spans="1:16" ht="27" customHeight="1" x14ac:dyDescent="0.15">
      <c r="A35" s="250"/>
      <c r="B35" s="246"/>
      <c r="C35" s="246"/>
      <c r="D35" s="246"/>
      <c r="E35" s="246"/>
      <c r="F35" s="246"/>
      <c r="G35" s="1154" t="s">
        <v>500</v>
      </c>
      <c r="H35" s="1155"/>
      <c r="I35" s="1155"/>
      <c r="J35" s="1156"/>
      <c r="K35" s="296">
        <v>335627</v>
      </c>
      <c r="L35" s="296">
        <v>22065</v>
      </c>
      <c r="M35" s="297">
        <v>21946</v>
      </c>
      <c r="N35" s="298">
        <v>0.5</v>
      </c>
    </row>
    <row r="36" spans="1:16" ht="27" customHeight="1" x14ac:dyDescent="0.15">
      <c r="A36" s="250"/>
      <c r="B36" s="246"/>
      <c r="C36" s="246"/>
      <c r="D36" s="246"/>
      <c r="E36" s="246"/>
      <c r="F36" s="246"/>
      <c r="G36" s="1154" t="s">
        <v>501</v>
      </c>
      <c r="H36" s="1155"/>
      <c r="I36" s="1155"/>
      <c r="J36" s="1156"/>
      <c r="K36" s="296">
        <v>37456</v>
      </c>
      <c r="L36" s="296">
        <v>2462</v>
      </c>
      <c r="M36" s="297">
        <v>3467</v>
      </c>
      <c r="N36" s="298">
        <v>-29</v>
      </c>
    </row>
    <row r="37" spans="1:16" ht="13.5" customHeight="1" x14ac:dyDescent="0.15">
      <c r="A37" s="250"/>
      <c r="B37" s="246"/>
      <c r="C37" s="246"/>
      <c r="D37" s="246"/>
      <c r="E37" s="246"/>
      <c r="F37" s="246"/>
      <c r="G37" s="1154" t="s">
        <v>502</v>
      </c>
      <c r="H37" s="1155"/>
      <c r="I37" s="1155"/>
      <c r="J37" s="1156"/>
      <c r="K37" s="296" t="s">
        <v>483</v>
      </c>
      <c r="L37" s="296" t="s">
        <v>483</v>
      </c>
      <c r="M37" s="297">
        <v>1242</v>
      </c>
      <c r="N37" s="298" t="s">
        <v>483</v>
      </c>
    </row>
    <row r="38" spans="1:16" ht="27" customHeight="1" x14ac:dyDescent="0.15">
      <c r="A38" s="250"/>
      <c r="B38" s="246"/>
      <c r="C38" s="246"/>
      <c r="D38" s="246"/>
      <c r="E38" s="246"/>
      <c r="F38" s="246"/>
      <c r="G38" s="1157" t="s">
        <v>503</v>
      </c>
      <c r="H38" s="1158"/>
      <c r="I38" s="1158"/>
      <c r="J38" s="1159"/>
      <c r="K38" s="299" t="s">
        <v>483</v>
      </c>
      <c r="L38" s="299" t="s">
        <v>483</v>
      </c>
      <c r="M38" s="300">
        <v>1</v>
      </c>
      <c r="N38" s="301" t="s">
        <v>483</v>
      </c>
      <c r="O38" s="295"/>
    </row>
    <row r="39" spans="1:16" x14ac:dyDescent="0.15">
      <c r="A39" s="250"/>
      <c r="B39" s="246"/>
      <c r="C39" s="246"/>
      <c r="D39" s="246"/>
      <c r="E39" s="246"/>
      <c r="F39" s="246"/>
      <c r="G39" s="1157" t="s">
        <v>504</v>
      </c>
      <c r="H39" s="1158"/>
      <c r="I39" s="1158"/>
      <c r="J39" s="1159"/>
      <c r="K39" s="302">
        <v>-20330</v>
      </c>
      <c r="L39" s="302">
        <v>-1337</v>
      </c>
      <c r="M39" s="303">
        <v>-1780</v>
      </c>
      <c r="N39" s="304">
        <v>-24.9</v>
      </c>
      <c r="O39" s="295"/>
    </row>
    <row r="40" spans="1:16" ht="27" customHeight="1" x14ac:dyDescent="0.15">
      <c r="A40" s="250"/>
      <c r="B40" s="246"/>
      <c r="C40" s="246"/>
      <c r="D40" s="246"/>
      <c r="E40" s="246"/>
      <c r="F40" s="246"/>
      <c r="G40" s="1154" t="s">
        <v>505</v>
      </c>
      <c r="H40" s="1155"/>
      <c r="I40" s="1155"/>
      <c r="J40" s="1156"/>
      <c r="K40" s="302">
        <v>-649810</v>
      </c>
      <c r="L40" s="302">
        <v>-42720</v>
      </c>
      <c r="M40" s="303">
        <v>-57269</v>
      </c>
      <c r="N40" s="304">
        <v>-25.4</v>
      </c>
      <c r="O40" s="295"/>
    </row>
    <row r="41" spans="1:16" x14ac:dyDescent="0.15">
      <c r="A41" s="250"/>
      <c r="B41" s="246"/>
      <c r="C41" s="246"/>
      <c r="D41" s="246"/>
      <c r="E41" s="246"/>
      <c r="F41" s="246"/>
      <c r="G41" s="1160" t="s">
        <v>283</v>
      </c>
      <c r="H41" s="1161"/>
      <c r="I41" s="1161"/>
      <c r="J41" s="1162"/>
      <c r="K41" s="296">
        <v>411431</v>
      </c>
      <c r="L41" s="302">
        <v>27048</v>
      </c>
      <c r="M41" s="303">
        <v>26530</v>
      </c>
      <c r="N41" s="304">
        <v>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566365</v>
      </c>
      <c r="J51" s="322">
        <v>36818</v>
      </c>
      <c r="K51" s="323">
        <v>-6.2</v>
      </c>
      <c r="L51" s="324">
        <v>69806</v>
      </c>
      <c r="M51" s="325">
        <v>13.4</v>
      </c>
      <c r="N51" s="326">
        <v>-19.600000000000001</v>
      </c>
    </row>
    <row r="52" spans="1:14" x14ac:dyDescent="0.15">
      <c r="A52" s="250"/>
      <c r="B52" s="246"/>
      <c r="C52" s="246"/>
      <c r="D52" s="246"/>
      <c r="E52" s="246"/>
      <c r="F52" s="246"/>
      <c r="G52" s="327"/>
      <c r="H52" s="328" t="s">
        <v>516</v>
      </c>
      <c r="I52" s="329">
        <v>477743</v>
      </c>
      <c r="J52" s="330">
        <v>31057</v>
      </c>
      <c r="K52" s="331">
        <v>-8.4</v>
      </c>
      <c r="L52" s="332">
        <v>32823</v>
      </c>
      <c r="M52" s="333">
        <v>1</v>
      </c>
      <c r="N52" s="334">
        <v>-9.4</v>
      </c>
    </row>
    <row r="53" spans="1:14" x14ac:dyDescent="0.15">
      <c r="A53" s="250"/>
      <c r="B53" s="246"/>
      <c r="C53" s="246"/>
      <c r="D53" s="246"/>
      <c r="E53" s="246"/>
      <c r="F53" s="246"/>
      <c r="G53" s="312" t="s">
        <v>517</v>
      </c>
      <c r="H53" s="313"/>
      <c r="I53" s="321">
        <v>646500</v>
      </c>
      <c r="J53" s="322">
        <v>42172</v>
      </c>
      <c r="K53" s="323">
        <v>14.5</v>
      </c>
      <c r="L53" s="324">
        <v>74444</v>
      </c>
      <c r="M53" s="325">
        <v>6.6</v>
      </c>
      <c r="N53" s="326">
        <v>7.9</v>
      </c>
    </row>
    <row r="54" spans="1:14" x14ac:dyDescent="0.15">
      <c r="A54" s="250"/>
      <c r="B54" s="246"/>
      <c r="C54" s="246"/>
      <c r="D54" s="246"/>
      <c r="E54" s="246"/>
      <c r="F54" s="246"/>
      <c r="G54" s="327"/>
      <c r="H54" s="328" t="s">
        <v>516</v>
      </c>
      <c r="I54" s="329">
        <v>331484</v>
      </c>
      <c r="J54" s="330">
        <v>21623</v>
      </c>
      <c r="K54" s="331">
        <v>-30.4</v>
      </c>
      <c r="L54" s="332">
        <v>34175</v>
      </c>
      <c r="M54" s="333">
        <v>4.0999999999999996</v>
      </c>
      <c r="N54" s="334">
        <v>-34.5</v>
      </c>
    </row>
    <row r="55" spans="1:14" x14ac:dyDescent="0.15">
      <c r="A55" s="250"/>
      <c r="B55" s="246"/>
      <c r="C55" s="246"/>
      <c r="D55" s="246"/>
      <c r="E55" s="246"/>
      <c r="F55" s="246"/>
      <c r="G55" s="312" t="s">
        <v>518</v>
      </c>
      <c r="H55" s="313"/>
      <c r="I55" s="321">
        <v>912517</v>
      </c>
      <c r="J55" s="322">
        <v>59845</v>
      </c>
      <c r="K55" s="323">
        <v>41.9</v>
      </c>
      <c r="L55" s="324">
        <v>85205</v>
      </c>
      <c r="M55" s="325">
        <v>14.5</v>
      </c>
      <c r="N55" s="326">
        <v>27.4</v>
      </c>
    </row>
    <row r="56" spans="1:14" x14ac:dyDescent="0.15">
      <c r="A56" s="250"/>
      <c r="B56" s="246"/>
      <c r="C56" s="246"/>
      <c r="D56" s="246"/>
      <c r="E56" s="246"/>
      <c r="F56" s="246"/>
      <c r="G56" s="327"/>
      <c r="H56" s="328" t="s">
        <v>516</v>
      </c>
      <c r="I56" s="329">
        <v>362962</v>
      </c>
      <c r="J56" s="330">
        <v>23804</v>
      </c>
      <c r="K56" s="331">
        <v>10.1</v>
      </c>
      <c r="L56" s="332">
        <v>38847</v>
      </c>
      <c r="M56" s="333">
        <v>13.7</v>
      </c>
      <c r="N56" s="334">
        <v>-3.6</v>
      </c>
    </row>
    <row r="57" spans="1:14" x14ac:dyDescent="0.15">
      <c r="A57" s="250"/>
      <c r="B57" s="246"/>
      <c r="C57" s="246"/>
      <c r="D57" s="246"/>
      <c r="E57" s="246"/>
      <c r="F57" s="246"/>
      <c r="G57" s="312" t="s">
        <v>519</v>
      </c>
      <c r="H57" s="313"/>
      <c r="I57" s="321">
        <v>1006732</v>
      </c>
      <c r="J57" s="322">
        <v>66011</v>
      </c>
      <c r="K57" s="323">
        <v>10.3</v>
      </c>
      <c r="L57" s="324">
        <v>106092</v>
      </c>
      <c r="M57" s="325">
        <v>24.5</v>
      </c>
      <c r="N57" s="326">
        <v>-14.2</v>
      </c>
    </row>
    <row r="58" spans="1:14" x14ac:dyDescent="0.15">
      <c r="A58" s="250"/>
      <c r="B58" s="246"/>
      <c r="C58" s="246"/>
      <c r="D58" s="246"/>
      <c r="E58" s="246"/>
      <c r="F58" s="246"/>
      <c r="G58" s="327"/>
      <c r="H58" s="328" t="s">
        <v>516</v>
      </c>
      <c r="I58" s="329">
        <v>311091</v>
      </c>
      <c r="J58" s="330">
        <v>20398</v>
      </c>
      <c r="K58" s="331">
        <v>-14.3</v>
      </c>
      <c r="L58" s="332">
        <v>44299</v>
      </c>
      <c r="M58" s="333">
        <v>14</v>
      </c>
      <c r="N58" s="334">
        <v>-28.3</v>
      </c>
    </row>
    <row r="59" spans="1:14" x14ac:dyDescent="0.15">
      <c r="A59" s="250"/>
      <c r="B59" s="246"/>
      <c r="C59" s="246"/>
      <c r="D59" s="246"/>
      <c r="E59" s="246"/>
      <c r="F59" s="246"/>
      <c r="G59" s="312" t="s">
        <v>520</v>
      </c>
      <c r="H59" s="313"/>
      <c r="I59" s="321">
        <v>1088668</v>
      </c>
      <c r="J59" s="322">
        <v>71571</v>
      </c>
      <c r="K59" s="323">
        <v>8.4</v>
      </c>
      <c r="L59" s="324">
        <v>78903</v>
      </c>
      <c r="M59" s="325">
        <v>-25.6</v>
      </c>
      <c r="N59" s="326">
        <v>34</v>
      </c>
    </row>
    <row r="60" spans="1:14" x14ac:dyDescent="0.15">
      <c r="A60" s="250"/>
      <c r="B60" s="246"/>
      <c r="C60" s="246"/>
      <c r="D60" s="246"/>
      <c r="E60" s="246"/>
      <c r="F60" s="246"/>
      <c r="G60" s="327"/>
      <c r="H60" s="328" t="s">
        <v>516</v>
      </c>
      <c r="I60" s="335">
        <v>125663</v>
      </c>
      <c r="J60" s="330">
        <v>8261</v>
      </c>
      <c r="K60" s="331">
        <v>-59.5</v>
      </c>
      <c r="L60" s="332">
        <v>49201</v>
      </c>
      <c r="M60" s="333">
        <v>11.1</v>
      </c>
      <c r="N60" s="334">
        <v>-70.599999999999994</v>
      </c>
    </row>
    <row r="61" spans="1:14" x14ac:dyDescent="0.15">
      <c r="A61" s="250"/>
      <c r="B61" s="246"/>
      <c r="C61" s="246"/>
      <c r="D61" s="246"/>
      <c r="E61" s="246"/>
      <c r="F61" s="246"/>
      <c r="G61" s="312" t="s">
        <v>521</v>
      </c>
      <c r="H61" s="336"/>
      <c r="I61" s="337">
        <v>844156</v>
      </c>
      <c r="J61" s="338">
        <v>55283</v>
      </c>
      <c r="K61" s="339">
        <v>13.8</v>
      </c>
      <c r="L61" s="340">
        <v>82890</v>
      </c>
      <c r="M61" s="341">
        <v>6.7</v>
      </c>
      <c r="N61" s="326">
        <v>7.1</v>
      </c>
    </row>
    <row r="62" spans="1:14" x14ac:dyDescent="0.15">
      <c r="A62" s="250"/>
      <c r="B62" s="246"/>
      <c r="C62" s="246"/>
      <c r="D62" s="246"/>
      <c r="E62" s="246"/>
      <c r="F62" s="246"/>
      <c r="G62" s="327"/>
      <c r="H62" s="328" t="s">
        <v>516</v>
      </c>
      <c r="I62" s="329">
        <v>321789</v>
      </c>
      <c r="J62" s="330">
        <v>21029</v>
      </c>
      <c r="K62" s="331">
        <v>-20.5</v>
      </c>
      <c r="L62" s="332">
        <v>39869</v>
      </c>
      <c r="M62" s="333">
        <v>8.8000000000000007</v>
      </c>
      <c r="N62" s="334">
        <v>-29.3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11.17</v>
      </c>
      <c r="G47" s="12">
        <v>11.46</v>
      </c>
      <c r="H47" s="12">
        <v>7.53</v>
      </c>
      <c r="I47" s="12">
        <v>9.52</v>
      </c>
      <c r="J47" s="13">
        <v>8.19</v>
      </c>
    </row>
    <row r="48" spans="2:10" ht="57.75" customHeight="1" x14ac:dyDescent="0.15">
      <c r="B48" s="14"/>
      <c r="C48" s="1174" t="s">
        <v>4</v>
      </c>
      <c r="D48" s="1174"/>
      <c r="E48" s="1175"/>
      <c r="F48" s="15">
        <v>9.25</v>
      </c>
      <c r="G48" s="16">
        <v>5.89</v>
      </c>
      <c r="H48" s="16">
        <v>7.85</v>
      </c>
      <c r="I48" s="16">
        <v>8.27</v>
      </c>
      <c r="J48" s="17">
        <v>6.74</v>
      </c>
    </row>
    <row r="49" spans="2:10" ht="57.75" customHeight="1" thickBot="1" x14ac:dyDescent="0.2">
      <c r="B49" s="18"/>
      <c r="C49" s="1176" t="s">
        <v>5</v>
      </c>
      <c r="D49" s="1176"/>
      <c r="E49" s="1177"/>
      <c r="F49" s="19" t="s">
        <v>528</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2018-02-27T08:54:36Z</cp:lastPrinted>
  <dcterms:created xsi:type="dcterms:W3CDTF">2018-01-24T05:06:48Z</dcterms:created>
  <dcterms:modified xsi:type="dcterms:W3CDTF">2018-05-11T06:39:09Z</dcterms:modified>
  <cp:category/>
</cp:coreProperties>
</file>